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4" activeTab="0"/>
  </bookViews>
  <sheets>
    <sheet name="E-Dog" sheetId="1" r:id="rId1"/>
    <sheet name="E-Cat" sheetId="2" r:id="rId2"/>
    <sheet name="E-Horse" sheetId="3" r:id="rId3"/>
    <sheet name="E-Livestock" sheetId="4" r:id="rId4"/>
  </sheets>
  <definedNames>
    <definedName name="TABLE_2_3">NA()</definedName>
  </definedNames>
  <calcPr fullCalcOnLoad="1"/>
</workbook>
</file>

<file path=xl/sharedStrings.xml><?xml version="1.0" encoding="utf-8"?>
<sst xmlns="http://schemas.openxmlformats.org/spreadsheetml/2006/main" count="3419" uniqueCount="1777">
  <si>
    <t>Lavender foal syndrome</t>
  </si>
  <si>
    <t>LFS</t>
  </si>
  <si>
    <t>#1828</t>
  </si>
  <si>
    <t>#1829</t>
  </si>
  <si>
    <t>#1830</t>
  </si>
  <si>
    <t>Lethal white foal syndrome</t>
  </si>
  <si>
    <t>LWO</t>
  </si>
  <si>
    <t>Paint horse</t>
  </si>
  <si>
    <t>lethal</t>
  </si>
  <si>
    <t>#656</t>
  </si>
  <si>
    <t>#657</t>
  </si>
  <si>
    <t>#1479</t>
  </si>
  <si>
    <t>Naked foal syndrome</t>
  </si>
  <si>
    <t>NFS</t>
  </si>
  <si>
    <t>Akhal-Teke</t>
  </si>
  <si>
    <t>#3640</t>
  </si>
  <si>
    <t>#3641</t>
  </si>
  <si>
    <t>#3642</t>
  </si>
  <si>
    <t>Polysaccharid storage myopathy type 1</t>
  </si>
  <si>
    <t>PSSM</t>
  </si>
  <si>
    <t>#1494</t>
  </si>
  <si>
    <t>#1495</t>
  </si>
  <si>
    <t>#1496</t>
  </si>
  <si>
    <t>Severe combined immunodeficiency</t>
  </si>
  <si>
    <t>#614</t>
  </si>
  <si>
    <t>#615</t>
  </si>
  <si>
    <t>#1424</t>
  </si>
  <si>
    <t>Warmblood fragile foal syndrome</t>
  </si>
  <si>
    <t>WFFS</t>
  </si>
  <si>
    <t>Warmblood breed</t>
  </si>
  <si>
    <t>#1953</t>
  </si>
  <si>
    <t>#1954</t>
  </si>
  <si>
    <t>#1955</t>
  </si>
  <si>
    <t xml:space="preserve">Agouti </t>
  </si>
  <si>
    <t>#1106</t>
  </si>
  <si>
    <t>#1107</t>
  </si>
  <si>
    <t>#1108</t>
  </si>
  <si>
    <t>Appaloosa pattern 1  (PATN-1)</t>
  </si>
  <si>
    <t>Appaloosa</t>
  </si>
  <si>
    <t>#2647</t>
  </si>
  <si>
    <t>#2648</t>
  </si>
  <si>
    <t>#2649</t>
  </si>
  <si>
    <t>Brindle 1</t>
  </si>
  <si>
    <t>#3594</t>
  </si>
  <si>
    <t>#3595</t>
  </si>
  <si>
    <t>#3596</t>
  </si>
  <si>
    <t xml:space="preserve">Camarillo White - W4 </t>
  </si>
  <si>
    <t>#2606</t>
  </si>
  <si>
    <t>#2607</t>
  </si>
  <si>
    <t xml:space="preserve">Champagne </t>
  </si>
  <si>
    <t>#1673 (ch/ch)</t>
  </si>
  <si>
    <t>#1674</t>
  </si>
  <si>
    <t>#1675 (CH/CH)</t>
  </si>
  <si>
    <t xml:space="preserve">Cream </t>
  </si>
  <si>
    <t>#1439</t>
  </si>
  <si>
    <t>#1440</t>
  </si>
  <si>
    <t>#1441</t>
  </si>
  <si>
    <t>Dun</t>
  </si>
  <si>
    <t>breeds on request</t>
  </si>
  <si>
    <t>SNP+FLP</t>
  </si>
  <si>
    <t>#1824 N/N</t>
  </si>
  <si>
    <t>#1825 D/N</t>
  </si>
  <si>
    <t>#1826 D/D</t>
  </si>
  <si>
    <t>GQ Santana dominant white W10</t>
  </si>
  <si>
    <t>no own results codes</t>
  </si>
  <si>
    <t>Greying</t>
  </si>
  <si>
    <t>#1697</t>
  </si>
  <si>
    <t>#1698</t>
  </si>
  <si>
    <t>#1699</t>
  </si>
  <si>
    <t>Incontinentia pigmenti (Hyperpigmentation)</t>
  </si>
  <si>
    <t>#3555</t>
  </si>
  <si>
    <t>#3556</t>
  </si>
  <si>
    <t xml:space="preserve">Leopard complex </t>
  </si>
  <si>
    <t>#1903</t>
  </si>
  <si>
    <t>#1904</t>
  </si>
  <si>
    <t>#1905</t>
  </si>
  <si>
    <t xml:space="preserve">Pearl </t>
  </si>
  <si>
    <t>#1891</t>
  </si>
  <si>
    <t>#1896</t>
  </si>
  <si>
    <t>#1897</t>
  </si>
  <si>
    <t>Red faktor (Chestnut)</t>
  </si>
  <si>
    <t>#629</t>
  </si>
  <si>
    <t>#628</t>
  </si>
  <si>
    <t>#1666</t>
  </si>
  <si>
    <t>Roan zygosity</t>
  </si>
  <si>
    <t>#1851</t>
  </si>
  <si>
    <t>#1852</t>
  </si>
  <si>
    <t>#1853</t>
  </si>
  <si>
    <t xml:space="preserve">Sabino-1 </t>
  </si>
  <si>
    <t>#1688</t>
  </si>
  <si>
    <t>#1689</t>
  </si>
  <si>
    <t>#1690</t>
  </si>
  <si>
    <t>Silver</t>
  </si>
  <si>
    <t>#1694</t>
  </si>
  <si>
    <t>#1695</t>
  </si>
  <si>
    <t>#1696</t>
  </si>
  <si>
    <t>Splashed white (SW1 + 2 + 3 + 4)</t>
  </si>
  <si>
    <t>2x seq. + 1x FLP</t>
  </si>
  <si>
    <t>Tobiano (Paint, Pinto, Tinker)</t>
  </si>
  <si>
    <t>#1445</t>
  </si>
  <si>
    <t>#1446</t>
  </si>
  <si>
    <t>#1447</t>
  </si>
  <si>
    <t>Performance</t>
  </si>
  <si>
    <t>Speed</t>
  </si>
  <si>
    <t>Brat.</t>
  </si>
  <si>
    <t>C/C #1835</t>
  </si>
  <si>
    <t>C/T #1836</t>
  </si>
  <si>
    <t>T/T #1837</t>
  </si>
  <si>
    <t>4-panel test</t>
  </si>
  <si>
    <t>GBED, HERDA, HYPP, EMH</t>
  </si>
  <si>
    <t>see respective test</t>
  </si>
  <si>
    <t>5-panel test</t>
  </si>
  <si>
    <t>GBED, HERDA, HYPP, PSSM, EMH</t>
  </si>
  <si>
    <t>6-panel test</t>
  </si>
  <si>
    <t>GBED, HERDA, HYPP, PSSM, EMH, OLWS</t>
  </si>
  <si>
    <t>Combination Quarter Horse</t>
  </si>
  <si>
    <t>GBED, HERDA, HYPP, PSSM</t>
  </si>
  <si>
    <t>Combination Paint Horse</t>
  </si>
  <si>
    <t>GBED, HERDA, HYPP, OLWS, PSSM</t>
  </si>
  <si>
    <t>Combination Arab Horse</t>
  </si>
  <si>
    <t>CA, LFS, SCID</t>
  </si>
  <si>
    <t>Combination Quarab Horse</t>
  </si>
  <si>
    <t>CA, GBED, HERDA, PSSM, SCID</t>
  </si>
  <si>
    <t>Combination Warmblood Horse</t>
  </si>
  <si>
    <t>PSSM, WFFS</t>
  </si>
  <si>
    <t>Livestock</t>
  </si>
  <si>
    <t>Genetic disease</t>
  </si>
  <si>
    <t>beta casein (A1-A2)</t>
  </si>
  <si>
    <t>alle Rassen Rind</t>
  </si>
  <si>
    <t>#3547</t>
  </si>
  <si>
    <t>#3548</t>
  </si>
  <si>
    <t>#3549</t>
  </si>
  <si>
    <t>Bovine leucocyte adhesion deficiency</t>
  </si>
  <si>
    <t>BLAD</t>
  </si>
  <si>
    <t>#608</t>
  </si>
  <si>
    <t>#609</t>
  </si>
  <si>
    <t>#610</t>
  </si>
  <si>
    <t>MHS</t>
  </si>
  <si>
    <t>alle Rassen Schwein</t>
  </si>
  <si>
    <t>Additional tests</t>
  </si>
  <si>
    <t>Freemartin (Zwicke)</t>
  </si>
  <si>
    <t>Zwicke</t>
  </si>
  <si>
    <t>Grub</t>
  </si>
  <si>
    <t>#666</t>
  </si>
  <si>
    <t>#667</t>
  </si>
  <si>
    <t>Araneus diadematus (european garden spider)</t>
  </si>
  <si>
    <t>Spinne</t>
  </si>
  <si>
    <t>CEA Optigen</t>
  </si>
  <si>
    <r>
      <t xml:space="preserve">Adult onset neuropathy </t>
    </r>
    <r>
      <rPr>
        <sz val="10"/>
        <color indexed="10"/>
        <rFont val="Arial"/>
        <family val="2"/>
      </rPr>
      <t>(no certificato!)</t>
    </r>
  </si>
  <si>
    <t>CD Optigen</t>
  </si>
  <si>
    <r>
      <t xml:space="preserve">Lafora disease </t>
    </r>
    <r>
      <rPr>
        <sz val="10"/>
        <color indexed="10"/>
        <rFont val="Arial"/>
        <family val="2"/>
      </rPr>
      <t>solo su sangue in EDTA!</t>
    </r>
  </si>
  <si>
    <t>prcd-PRA Optigen</t>
  </si>
  <si>
    <t>OSD Optigen</t>
  </si>
  <si>
    <t>DOG</t>
  </si>
  <si>
    <t>Vet-price (T)</t>
  </si>
  <si>
    <t>Owner-price (B)</t>
  </si>
  <si>
    <t>Breeder-price (Z)</t>
  </si>
  <si>
    <t>Lab-price (L)</t>
  </si>
  <si>
    <t>VAT</t>
  </si>
  <si>
    <t>Vet</t>
  </si>
  <si>
    <t>Discount</t>
  </si>
  <si>
    <t>License</t>
  </si>
  <si>
    <t>Nr.</t>
  </si>
  <si>
    <t>Genetic Disease</t>
  </si>
  <si>
    <t>Abr.</t>
  </si>
  <si>
    <t>Breed</t>
  </si>
  <si>
    <t>Procedure</t>
  </si>
  <si>
    <t>Addition</t>
  </si>
  <si>
    <t>Symptoms</t>
  </si>
  <si>
    <t>Results Code</t>
  </si>
  <si>
    <t>netto</t>
  </si>
  <si>
    <t>brutto</t>
  </si>
  <si>
    <t>Factor 1</t>
  </si>
  <si>
    <t>Factor 2</t>
  </si>
  <si>
    <t>Factor 3</t>
  </si>
  <si>
    <t>Factor 4</t>
  </si>
  <si>
    <t>Acatalasemia</t>
  </si>
  <si>
    <t>Beagle</t>
  </si>
  <si>
    <t>sequencing</t>
  </si>
  <si>
    <t>metabolic</t>
  </si>
  <si>
    <t>#3616</t>
  </si>
  <si>
    <t>#3617</t>
  </si>
  <si>
    <t>#3618</t>
  </si>
  <si>
    <t>Achromatopsia (day blindness)</t>
  </si>
  <si>
    <t>ACHM</t>
  </si>
  <si>
    <t>German Shepherd</t>
  </si>
  <si>
    <t>ophtalmic</t>
  </si>
  <si>
    <t>#2545</t>
  </si>
  <si>
    <t>#2546</t>
  </si>
  <si>
    <t>#2547</t>
  </si>
  <si>
    <t>Labrador Retriever</t>
  </si>
  <si>
    <t>#2536</t>
  </si>
  <si>
    <t>#2537</t>
  </si>
  <si>
    <t>#2538</t>
  </si>
  <si>
    <t>Acute respiratory distress syndrome</t>
  </si>
  <si>
    <t>ARDS</t>
  </si>
  <si>
    <t>Dalmatian</t>
  </si>
  <si>
    <t>respiratoric</t>
  </si>
  <si>
    <t>#3637</t>
  </si>
  <si>
    <t>#3638</t>
  </si>
  <si>
    <t>#3639</t>
  </si>
  <si>
    <t>AON</t>
  </si>
  <si>
    <t>English Cocker Spaniel, Field Spaniel</t>
  </si>
  <si>
    <t>partnerlab</t>
  </si>
  <si>
    <t>Missouri OFA</t>
  </si>
  <si>
    <t>neuromuscular</t>
  </si>
  <si>
    <t>#2661</t>
  </si>
  <si>
    <t>#2662</t>
  </si>
  <si>
    <t>#2663</t>
  </si>
  <si>
    <t>Acral mutilation syndrome</t>
  </si>
  <si>
    <t>AMS</t>
  </si>
  <si>
    <t>English Cocker Spaniel, English Pointer, English Springer Spaniel, French Spaniel, German Shorthaired Pointer</t>
  </si>
  <si>
    <t>neurologic</t>
  </si>
  <si>
    <t>#3845</t>
  </si>
  <si>
    <t>#3846</t>
  </si>
  <si>
    <t>#3847</t>
  </si>
  <si>
    <t>Alaskan Husky encephalopathy</t>
  </si>
  <si>
    <t>AHE</t>
  </si>
  <si>
    <t>Husky</t>
  </si>
  <si>
    <t>#2873</t>
  </si>
  <si>
    <t>#2874</t>
  </si>
  <si>
    <t>#2875</t>
  </si>
  <si>
    <t>Alaskan Malamute polyneuropathy</t>
  </si>
  <si>
    <t>AMPN</t>
  </si>
  <si>
    <t>Alaskan Malamute</t>
  </si>
  <si>
    <t>SNP</t>
  </si>
  <si>
    <t>#1947</t>
  </si>
  <si>
    <t>#1948</t>
  </si>
  <si>
    <t>#1949</t>
  </si>
  <si>
    <t>Alexander disease</t>
  </si>
  <si>
    <t>AxD</t>
  </si>
  <si>
    <t>#3579</t>
  </si>
  <si>
    <t>#3580</t>
  </si>
  <si>
    <t>#3581</t>
  </si>
  <si>
    <t>Amelogenesis imperfecta / Familial enamel hypoplasia</t>
  </si>
  <si>
    <t>FEH</t>
  </si>
  <si>
    <t>Italian Greyhound</t>
  </si>
  <si>
    <t>dental</t>
  </si>
  <si>
    <t>#2136</t>
  </si>
  <si>
    <t>#2137</t>
  </si>
  <si>
    <t>#2138</t>
  </si>
  <si>
    <t>Samoyed</t>
  </si>
  <si>
    <t>#3833</t>
  </si>
  <si>
    <t>#3834</t>
  </si>
  <si>
    <t>#3835</t>
  </si>
  <si>
    <t>Bardet-Biedl syndrome</t>
  </si>
  <si>
    <t>BBS</t>
  </si>
  <si>
    <t>Puli</t>
  </si>
  <si>
    <t>#2797</t>
  </si>
  <si>
    <t>#2798</t>
  </si>
  <si>
    <t>#2799</t>
  </si>
  <si>
    <t>Brachyuria - stumpy tail</t>
  </si>
  <si>
    <t>Australian Shepherd, Australian Stumpy Tail Cattle Dog, Austrian Pinscher, Bourbonnais Pointer, Bouvier des Ardennes, Brazilian Terrier, Brittany Spaniel, Croatian Sheepdog,  Danish/Swedish Farmdog, Jack Russell Terrier, Karelian Bear Dog, Mudi, Polish Lowland Sheepdog, Pyrenean Shepherd, Savoy Sheepdog, Schipperke, Spanish Waterdog, Swedish Vallhund, Welsh Corgi</t>
  </si>
  <si>
    <t>skeletal</t>
  </si>
  <si>
    <t>#1812</t>
  </si>
  <si>
    <t>#1813</t>
  </si>
  <si>
    <t>BRAF mutation tumor marker</t>
  </si>
  <si>
    <t>BRAF</t>
  </si>
  <si>
    <t>all breeds</t>
  </si>
  <si>
    <t>Pathology</t>
  </si>
  <si>
    <t>tumor marker</t>
  </si>
  <si>
    <t>#967</t>
  </si>
  <si>
    <t>#968</t>
  </si>
  <si>
    <t>#969</t>
  </si>
  <si>
    <t>-</t>
  </si>
  <si>
    <t>C3-Deficiency</t>
  </si>
  <si>
    <t>C3</t>
  </si>
  <si>
    <t>Brittany Spaniel</t>
  </si>
  <si>
    <t>immunologic</t>
  </si>
  <si>
    <t>#2782</t>
  </si>
  <si>
    <t>#2783</t>
  </si>
  <si>
    <t>#2784</t>
  </si>
  <si>
    <t>Canine leukocyte adhesion deficiency</t>
  </si>
  <si>
    <t>CLAD</t>
  </si>
  <si>
    <t>Irish Setter, Irish Red &amp; White Setter</t>
  </si>
  <si>
    <t>#617</t>
  </si>
  <si>
    <t>#616</t>
  </si>
  <si>
    <t>#618</t>
  </si>
  <si>
    <t>Optigen</t>
  </si>
  <si>
    <t>Canine multi-focal retinopathy</t>
  </si>
  <si>
    <t>CMR1</t>
  </si>
  <si>
    <t>American Bulldog, Australian Shepherd, Boerboel, Bullmastiff, Cane Corso, Dogo Canario, Dogue de Bordeaux, English Bulldog, French Bulldog, Mastiff, Pyrenean Mountain Dog</t>
  </si>
  <si>
    <t>#2943</t>
  </si>
  <si>
    <t>#2944</t>
  </si>
  <si>
    <t>#2945</t>
  </si>
  <si>
    <t>CMR2</t>
  </si>
  <si>
    <t>Coton de Tulear</t>
  </si>
  <si>
    <t>#2946</t>
  </si>
  <si>
    <t>#2947</t>
  </si>
  <si>
    <t>#2948</t>
  </si>
  <si>
    <t>CMR3</t>
  </si>
  <si>
    <t>Finnish Lapphund, Lapponian Herder, Swedish Lapphund</t>
  </si>
  <si>
    <t>#2951</t>
  </si>
  <si>
    <t>#2952</t>
  </si>
  <si>
    <t>#2953</t>
  </si>
  <si>
    <t>Canine multiple system degeneration</t>
  </si>
  <si>
    <t>CMSD</t>
  </si>
  <si>
    <t>Chinese Crested</t>
  </si>
  <si>
    <t>#2479</t>
  </si>
  <si>
    <t>#2480</t>
  </si>
  <si>
    <t>#2481</t>
  </si>
  <si>
    <t>Kerry Blue Terrier</t>
  </si>
  <si>
    <t>#2482</t>
  </si>
  <si>
    <t>#2483</t>
  </si>
  <si>
    <t>#2484</t>
  </si>
  <si>
    <t>Centronuclear myopathy</t>
  </si>
  <si>
    <t>CNM</t>
  </si>
  <si>
    <t>Great Dane</t>
  </si>
  <si>
    <t>muscular</t>
  </si>
  <si>
    <t>#2473</t>
  </si>
  <si>
    <t>#2474</t>
  </si>
  <si>
    <t>#2475</t>
  </si>
  <si>
    <t>German Hunting Terrier</t>
  </si>
  <si>
    <t>#3830</t>
  </si>
  <si>
    <t>#3831</t>
  </si>
  <si>
    <t>#3832</t>
  </si>
  <si>
    <t>FLP</t>
  </si>
  <si>
    <t>#1118</t>
  </si>
  <si>
    <t>#1119</t>
  </si>
  <si>
    <t>#1120</t>
  </si>
  <si>
    <t>Cerebral dysfunktion</t>
  </si>
  <si>
    <t>CDFS</t>
  </si>
  <si>
    <t>Stabyhoun</t>
  </si>
  <si>
    <t>#2885</t>
  </si>
  <si>
    <t>#2886</t>
  </si>
  <si>
    <t>#2887</t>
  </si>
  <si>
    <t>Chondrodysplasia (dwarfism)</t>
  </si>
  <si>
    <t>Chinook, Karelian Bear Dog, Norwegian Elkhound</t>
  </si>
  <si>
    <t>#2894</t>
  </si>
  <si>
    <t>#2895</t>
  </si>
  <si>
    <t>#2896</t>
  </si>
  <si>
    <t>C-Kit</t>
  </si>
  <si>
    <t>Results via Pathology</t>
  </si>
  <si>
    <t>Cleft lip/palate and syndactyly</t>
  </si>
  <si>
    <t>CLPS</t>
  </si>
  <si>
    <t>Nova Scotia Duck Tolling Retriever</t>
  </si>
  <si>
    <t>#2940</t>
  </si>
  <si>
    <t>#2941</t>
  </si>
  <si>
    <t>#2942</t>
  </si>
  <si>
    <t>Collie eye anomaly</t>
  </si>
  <si>
    <t>CEA</t>
  </si>
  <si>
    <t>Australian Shepherd, Bearded Collie, Border Collie, Boykin Spaniel, Hokkaido, Lancashire Heeler, Longhaired Wippet, Nova Scotia Duck Tolling Retriever, Rough/Smooth Collie, Shetland Sheepdog, Silken Windhound</t>
  </si>
  <si>
    <t>#1436</t>
  </si>
  <si>
    <t>#1437</t>
  </si>
  <si>
    <t>#1438</t>
  </si>
  <si>
    <t>Riga</t>
  </si>
  <si>
    <t>Cone degeneration</t>
  </si>
  <si>
    <t>Alaskan Malamute, Australian Shepherd, German Shorthaired Pointer</t>
  </si>
  <si>
    <t>#2657</t>
  </si>
  <si>
    <t>#2658</t>
  </si>
  <si>
    <t>#2659</t>
  </si>
  <si>
    <t>Congenital hypothyroidism with goiter</t>
  </si>
  <si>
    <t>CHG</t>
  </si>
  <si>
    <t>Fox Terrier, Rat Terrier</t>
  </si>
  <si>
    <t>systemic</t>
  </si>
  <si>
    <t>#2791</t>
  </si>
  <si>
    <t>#2792</t>
  </si>
  <si>
    <t>#2793</t>
  </si>
  <si>
    <t>French Bulldog</t>
  </si>
  <si>
    <t>#2901</t>
  </si>
  <si>
    <t>#2902</t>
  </si>
  <si>
    <t>#2903</t>
  </si>
  <si>
    <t>Spanish Waterdog</t>
  </si>
  <si>
    <t>#1915</t>
  </si>
  <si>
    <t>#1916</t>
  </si>
  <si>
    <t>#1917</t>
  </si>
  <si>
    <t>Tenterfield Terrier</t>
  </si>
  <si>
    <t>#2904</t>
  </si>
  <si>
    <t>#2905</t>
  </si>
  <si>
    <t>#2906</t>
  </si>
  <si>
    <t>Congenital ichthyosis</t>
  </si>
  <si>
    <t>dermatologic</t>
  </si>
  <si>
    <t>#2879</t>
  </si>
  <si>
    <t>#2880</t>
  </si>
  <si>
    <t>#2881</t>
  </si>
  <si>
    <t>Congenital myasthenic syndrome</t>
  </si>
  <si>
    <t>CMS</t>
  </si>
  <si>
    <t>Jack Russell Terrier, Parson Russell Terrier</t>
  </si>
  <si>
    <t>#2755</t>
  </si>
  <si>
    <t>#2756</t>
  </si>
  <si>
    <t>#2757</t>
  </si>
  <si>
    <t>Golden Retriever</t>
  </si>
  <si>
    <t>#3658</t>
  </si>
  <si>
    <t>#3659</t>
  </si>
  <si>
    <t>#3660</t>
  </si>
  <si>
    <t>#2752</t>
  </si>
  <si>
    <t>#2753</t>
  </si>
  <si>
    <t>#2754</t>
  </si>
  <si>
    <t>Old Danish Pointing Dog</t>
  </si>
  <si>
    <t>#2139</t>
  </si>
  <si>
    <t>#2140</t>
  </si>
  <si>
    <t>#2141</t>
  </si>
  <si>
    <t>Congenital stationary night blindness</t>
  </si>
  <si>
    <t>CSNB</t>
  </si>
  <si>
    <t>Briard</t>
  </si>
  <si>
    <t>#622</t>
  </si>
  <si>
    <t>#623</t>
  </si>
  <si>
    <t>#624</t>
  </si>
  <si>
    <t>Copper storage disease - Copper toxicosis</t>
  </si>
  <si>
    <t>CT</t>
  </si>
  <si>
    <t>Bedlington Terrier</t>
  </si>
  <si>
    <t>#601</t>
  </si>
  <si>
    <t>#600</t>
  </si>
  <si>
    <t>#602</t>
  </si>
  <si>
    <t>Craniomandibular osteopathy</t>
  </si>
  <si>
    <t>CMO</t>
  </si>
  <si>
    <t>Cairn Terrier, Scottish Terrier, West Highland White Terrier</t>
  </si>
  <si>
    <t>#3515</t>
  </si>
  <si>
    <t>#3516</t>
  </si>
  <si>
    <t>#3517</t>
  </si>
  <si>
    <t>Cystinuria</t>
  </si>
  <si>
    <t>Australian Cattle Dog</t>
  </si>
  <si>
    <t>urologic</t>
  </si>
  <si>
    <t>#2464</t>
  </si>
  <si>
    <t>#2465</t>
  </si>
  <si>
    <t>#2466</t>
  </si>
  <si>
    <t>Continental Bulldog, English Bulldog, French Bulldog, Mastiff, Olde English Bulldog</t>
  </si>
  <si>
    <t>#3603</t>
  </si>
  <si>
    <t>#3604</t>
  </si>
  <si>
    <t>#3605</t>
  </si>
  <si>
    <t>#2461</t>
  </si>
  <si>
    <t>#2462</t>
  </si>
  <si>
    <t>#2463</t>
  </si>
  <si>
    <t>Landseer, Newfoundland</t>
  </si>
  <si>
    <t>#619</t>
  </si>
  <si>
    <t>#620</t>
  </si>
  <si>
    <t>#621</t>
  </si>
  <si>
    <t>Miniature Pinscher</t>
  </si>
  <si>
    <t>#2614</t>
  </si>
  <si>
    <t>#2615</t>
  </si>
  <si>
    <t>#2616</t>
  </si>
  <si>
    <t>Dandy-Walker-like malformation</t>
  </si>
  <si>
    <t>DWLM</t>
  </si>
  <si>
    <t>Eurasian</t>
  </si>
  <si>
    <t>#2664</t>
  </si>
  <si>
    <t>#2665</t>
  </si>
  <si>
    <t>#2666</t>
  </si>
  <si>
    <t>Degenerative myelopathy (exon 1)</t>
  </si>
  <si>
    <t>DM Exon 1</t>
  </si>
  <si>
    <t>Bernese Mountain Dog</t>
  </si>
  <si>
    <t>#2512</t>
  </si>
  <si>
    <t>#2513</t>
  </si>
  <si>
    <t>#2514</t>
  </si>
  <si>
    <t>Degenerative myelopathy (exon 2)</t>
  </si>
  <si>
    <t>DM</t>
  </si>
  <si>
    <t>X</t>
  </si>
  <si>
    <t>#1497</t>
  </si>
  <si>
    <t>#1498</t>
  </si>
  <si>
    <t>#1499</t>
  </si>
  <si>
    <t>Digital hyperkeratosis</t>
  </si>
  <si>
    <t>DH/HFH</t>
  </si>
  <si>
    <t>Dogue de Bordeaux</t>
  </si>
  <si>
    <t>#2520</t>
  </si>
  <si>
    <t>#2521</t>
  </si>
  <si>
    <t>#2522</t>
  </si>
  <si>
    <t>Irish Terrier, Kromfohrländer</t>
  </si>
  <si>
    <t>Dry eye curly coat syndrome</t>
  </si>
  <si>
    <t>CCS</t>
  </si>
  <si>
    <t>Cavalier King Charles Spaniel</t>
  </si>
  <si>
    <t>#1817</t>
  </si>
  <si>
    <t>#1818</t>
  </si>
  <si>
    <t>#1819</t>
  </si>
  <si>
    <t>Dystrophic epidermolysis bullosa</t>
  </si>
  <si>
    <t>DEB</t>
  </si>
  <si>
    <t>Central Asian Shepherd</t>
  </si>
  <si>
    <t>#3652</t>
  </si>
  <si>
    <t>#3653</t>
  </si>
  <si>
    <t>#3654</t>
  </si>
  <si>
    <t>Ectodermal dysplasia/Skin fragility syndrome</t>
  </si>
  <si>
    <t>ED/SFS</t>
  </si>
  <si>
    <t>Chesapeake Bay Retriever</t>
  </si>
  <si>
    <t>#2509</t>
  </si>
  <si>
    <t>#2510</t>
  </si>
  <si>
    <t>#2511</t>
  </si>
  <si>
    <t>Epidermolytic hyperkeratosis</t>
  </si>
  <si>
    <t>EHK</t>
  </si>
  <si>
    <t>Norfolk Terrier</t>
  </si>
  <si>
    <t>#2851</t>
  </si>
  <si>
    <t>#2852</t>
  </si>
  <si>
    <t>#2853</t>
  </si>
  <si>
    <t>Episodic falling</t>
  </si>
  <si>
    <t>EF</t>
  </si>
  <si>
    <t>SNP + Gel</t>
  </si>
  <si>
    <t>#1874</t>
  </si>
  <si>
    <t>#1875</t>
  </si>
  <si>
    <t>#1876</t>
  </si>
  <si>
    <t>Exercise induced collapse</t>
  </si>
  <si>
    <t>EIC</t>
  </si>
  <si>
    <t xml:space="preserve">Boykin Spaniel, Chesapeake Bay Retriever, Clumber Spaniel, Curly Coated Retriever, Labrador Retriever, Old English Sheepdog, Pembroke Welsh Corgi, Wirehaired Pointer </t>
  </si>
  <si>
    <t>#1626</t>
  </si>
  <si>
    <t>#1627</t>
  </si>
  <si>
    <t>#1628</t>
  </si>
  <si>
    <t>Faktor VII deficiency</t>
  </si>
  <si>
    <t>F7</t>
  </si>
  <si>
    <t xml:space="preserve">Airedale Terrier, Alaskan Klee Kai, Beagle, Finnish Hound, Giant Schnauzer, Scottish Deerhound, Welsh Springer Spaniel </t>
  </si>
  <si>
    <t>haematologic</t>
  </si>
  <si>
    <t>#1491</t>
  </si>
  <si>
    <t>#1492</t>
  </si>
  <si>
    <t>#1493</t>
  </si>
  <si>
    <t>Familial nephropathy</t>
  </si>
  <si>
    <t>FN</t>
  </si>
  <si>
    <t>English Cocker Spaniel, Welsh Springer Spaniel</t>
  </si>
  <si>
    <t>Bratislava</t>
  </si>
  <si>
    <t>nephrologic</t>
  </si>
  <si>
    <t>(X)</t>
  </si>
  <si>
    <t>#2448</t>
  </si>
  <si>
    <t>#2449</t>
  </si>
  <si>
    <t>#2450</t>
  </si>
  <si>
    <t>English Springer Spaniel</t>
  </si>
  <si>
    <t>#2445</t>
  </si>
  <si>
    <t>#2446</t>
  </si>
  <si>
    <t>#2447</t>
  </si>
  <si>
    <t>#1841</t>
  </si>
  <si>
    <t>#1842</t>
  </si>
  <si>
    <t>#1843</t>
  </si>
  <si>
    <t>Fanconi syndrome</t>
  </si>
  <si>
    <t>Basenji</t>
  </si>
  <si>
    <t>#2681</t>
  </si>
  <si>
    <t>#2682</t>
  </si>
  <si>
    <t>#2683</t>
  </si>
  <si>
    <t>Finnish hound ataxia</t>
  </si>
  <si>
    <t>FHA</t>
  </si>
  <si>
    <t>Finnish Hound, Norrbottenspitz</t>
  </si>
  <si>
    <t>#2617</t>
  </si>
  <si>
    <t>#2618</t>
  </si>
  <si>
    <t>#2619</t>
  </si>
  <si>
    <t>Fucosidosis</t>
  </si>
  <si>
    <t>#644</t>
  </si>
  <si>
    <t>#648</t>
  </si>
  <si>
    <t>#649</t>
  </si>
  <si>
    <t>Gallbladder mucoceles</t>
  </si>
  <si>
    <t>American Cocker Spaniel, Cairn Terrier, English Cocker Spaniel, Pomeranian, Shetland Sheepdog</t>
  </si>
  <si>
    <t>#2910</t>
  </si>
  <si>
    <t>#2911</t>
  </si>
  <si>
    <t>#2912</t>
  </si>
  <si>
    <t>Glanzmann Thrombastenia</t>
  </si>
  <si>
    <t>GT</t>
  </si>
  <si>
    <t>Pyrenean Mountain Dog</t>
  </si>
  <si>
    <t>#2794</t>
  </si>
  <si>
    <t>#2795</t>
  </si>
  <si>
    <t>#2796</t>
  </si>
  <si>
    <t>Globoid cell leukodystrophy - Krabbe-disease</t>
  </si>
  <si>
    <t>Cairn Terrier, Irish Setter, West Highland White Terrier</t>
  </si>
  <si>
    <t>#630</t>
  </si>
  <si>
    <t>#631</t>
  </si>
  <si>
    <t>#632</t>
  </si>
  <si>
    <t>Glycogen storage disease type Ia</t>
  </si>
  <si>
    <t>GSD Ia</t>
  </si>
  <si>
    <t>Maltese</t>
  </si>
  <si>
    <t>#2907</t>
  </si>
  <si>
    <t>#2908</t>
  </si>
  <si>
    <t>#2909</t>
  </si>
  <si>
    <t>Glycogen storage disease type II (Pompe disease)</t>
  </si>
  <si>
    <t>GSD II</t>
  </si>
  <si>
    <t>#1972</t>
  </si>
  <si>
    <t>#1973</t>
  </si>
  <si>
    <t>#1974</t>
  </si>
  <si>
    <t>Glycogen storage disease type IIIa</t>
  </si>
  <si>
    <t>GSD IIIa</t>
  </si>
  <si>
    <t>Curly Coated Retriever</t>
  </si>
  <si>
    <t>#1643</t>
  </si>
  <si>
    <t>#1644</t>
  </si>
  <si>
    <t>#1645</t>
  </si>
  <si>
    <t>GM1-Gangliosidosis</t>
  </si>
  <si>
    <t>GM1</t>
  </si>
  <si>
    <t>Portuguese Waterdog</t>
  </si>
  <si>
    <t>#1656</t>
  </si>
  <si>
    <t>#1657</t>
  </si>
  <si>
    <t>#1658</t>
  </si>
  <si>
    <t>Shiba Inu</t>
  </si>
  <si>
    <t>#2608</t>
  </si>
  <si>
    <t>#2609</t>
  </si>
  <si>
    <t>#2610</t>
  </si>
  <si>
    <t>Siberian Husky</t>
  </si>
  <si>
    <t>#1115</t>
  </si>
  <si>
    <t>#1116</t>
  </si>
  <si>
    <t>#1117</t>
  </si>
  <si>
    <t>GM2-Gangliosidosis</t>
  </si>
  <si>
    <t>GM2</t>
  </si>
  <si>
    <t>Japanese Chin</t>
  </si>
  <si>
    <t>#3655</t>
  </si>
  <si>
    <t>#3656</t>
  </si>
  <si>
    <t>#3657</t>
  </si>
  <si>
    <t>#3837</t>
  </si>
  <si>
    <t>#3838</t>
  </si>
  <si>
    <t>#3839</t>
  </si>
  <si>
    <t>Toy Poodle</t>
  </si>
  <si>
    <t>#2773</t>
  </si>
  <si>
    <t>#2774</t>
  </si>
  <si>
    <t>#2775</t>
  </si>
  <si>
    <t>Grey Collie syndrome - Canine cyclic neutropenia</t>
  </si>
  <si>
    <t>GCS</t>
  </si>
  <si>
    <t>Collie</t>
  </si>
  <si>
    <t>#1428</t>
  </si>
  <si>
    <t>#1429</t>
  </si>
  <si>
    <t>#1430</t>
  </si>
  <si>
    <t>Haemophilia A (factor VIII deficiency)</t>
  </si>
  <si>
    <t>F8</t>
  </si>
  <si>
    <t>Old English Sheepdog</t>
  </si>
  <si>
    <t>#3612</t>
  </si>
  <si>
    <t>#3613</t>
  </si>
  <si>
    <t>#3614</t>
  </si>
  <si>
    <t>Boxer</t>
  </si>
  <si>
    <t>#2764</t>
  </si>
  <si>
    <t>#2765</t>
  </si>
  <si>
    <t>#2766</t>
  </si>
  <si>
    <t>#2767</t>
  </si>
  <si>
    <t>#2768</t>
  </si>
  <si>
    <t>#2769</t>
  </si>
  <si>
    <t>Havanese</t>
  </si>
  <si>
    <t>+Gel</t>
  </si>
  <si>
    <t>#1885</t>
  </si>
  <si>
    <t>#1886</t>
  </si>
  <si>
    <t>#1887</t>
  </si>
  <si>
    <t>Haemophilia B (factor IX deficiency)</t>
  </si>
  <si>
    <t>F9</t>
  </si>
  <si>
    <t>Lhasa Apso</t>
  </si>
  <si>
    <t>#2770</t>
  </si>
  <si>
    <t>#2771</t>
  </si>
  <si>
    <t>#2772</t>
  </si>
  <si>
    <t>Rhodesian Ridgeback</t>
  </si>
  <si>
    <t>#1809</t>
  </si>
  <si>
    <t>#1810</t>
  </si>
  <si>
    <t>#1811</t>
  </si>
  <si>
    <t>Haemorrhagic diathesis (Scott syndrome)</t>
  </si>
  <si>
    <t>#2876</t>
  </si>
  <si>
    <t>#2877</t>
  </si>
  <si>
    <t>#2878</t>
  </si>
  <si>
    <t>Hereditary ataxia</t>
  </si>
  <si>
    <t>HA</t>
  </si>
  <si>
    <t>Gordon Setter, Old English Sheepdog</t>
  </si>
  <si>
    <t>#2568</t>
  </si>
  <si>
    <t>#2569</t>
  </si>
  <si>
    <t>#2570</t>
  </si>
  <si>
    <t>Hereditary cataract</t>
  </si>
  <si>
    <t>HSF4</t>
  </si>
  <si>
    <t>Australian Shepherd, Wäller</t>
  </si>
  <si>
    <t>#1660</t>
  </si>
  <si>
    <t>#1661</t>
  </si>
  <si>
    <t>#1662</t>
  </si>
  <si>
    <t>Boston Terrier, French Bulldog, Staffordshire Bull Terrier</t>
  </si>
  <si>
    <t>partnerlab Brat.</t>
  </si>
  <si>
    <t>#2485</t>
  </si>
  <si>
    <t>#2486</t>
  </si>
  <si>
    <t>#2487</t>
  </si>
  <si>
    <t>Hereditary deafness</t>
  </si>
  <si>
    <t>PTPRQ</t>
  </si>
  <si>
    <t>Dobermann</t>
  </si>
  <si>
    <t>auditory</t>
  </si>
  <si>
    <t>#3860</t>
  </si>
  <si>
    <t>#3861</t>
  </si>
  <si>
    <t>#3862</t>
  </si>
  <si>
    <t>Hereditary nasal parakeratosis</t>
  </si>
  <si>
    <t>HNPK</t>
  </si>
  <si>
    <t>Greyhound</t>
  </si>
  <si>
    <t>#3695</t>
  </si>
  <si>
    <t>#3696</t>
  </si>
  <si>
    <t>#3697</t>
  </si>
  <si>
    <t>#1909</t>
  </si>
  <si>
    <t>#1910</t>
  </si>
  <si>
    <t>#1911</t>
  </si>
  <si>
    <t>Hereditary neuropathy</t>
  </si>
  <si>
    <t>GHN</t>
  </si>
  <si>
    <t>#1838</t>
  </si>
  <si>
    <t>#1839</t>
  </si>
  <si>
    <t>#1840</t>
  </si>
  <si>
    <t>Hyperurikosuria</t>
  </si>
  <si>
    <t>SLC</t>
  </si>
  <si>
    <t>#1629</t>
  </si>
  <si>
    <t>#1630</t>
  </si>
  <si>
    <t>#1631</t>
  </si>
  <si>
    <t>Hypomyelination (Shaking Puppy Syndrome)</t>
  </si>
  <si>
    <t>SPS</t>
  </si>
  <si>
    <t>#2148</t>
  </si>
  <si>
    <t>#2149</t>
  </si>
  <si>
    <t>#2150</t>
  </si>
  <si>
    <t>Weimaraner</t>
  </si>
  <si>
    <t>#2494</t>
  </si>
  <si>
    <t>#2495</t>
  </si>
  <si>
    <t>#2496</t>
  </si>
  <si>
    <t>Ichthyosis</t>
  </si>
  <si>
    <t>Ich AM</t>
  </si>
  <si>
    <t>American Bulldog</t>
  </si>
  <si>
    <t>#3619</t>
  </si>
  <si>
    <t>#3620</t>
  </si>
  <si>
    <t>Ich GR</t>
  </si>
  <si>
    <t>#1921</t>
  </si>
  <si>
    <t>#1922</t>
  </si>
  <si>
    <t>#1923</t>
  </si>
  <si>
    <t>Imerslund-Gräsbeck syndrome</t>
  </si>
  <si>
    <t>IBC</t>
  </si>
  <si>
    <t>Border Collie</t>
  </si>
  <si>
    <t>#1960</t>
  </si>
  <si>
    <t>#1961</t>
  </si>
  <si>
    <t>#1962</t>
  </si>
  <si>
    <t>IBG</t>
  </si>
  <si>
    <t>#2455</t>
  </si>
  <si>
    <t>#2456</t>
  </si>
  <si>
    <t>#2457</t>
  </si>
  <si>
    <t>Junctional epidermolysis bullosa</t>
  </si>
  <si>
    <t>JEB</t>
  </si>
  <si>
    <t>German Shorthaired Pointer</t>
  </si>
  <si>
    <t>#1863</t>
  </si>
  <si>
    <t>#1864</t>
  </si>
  <si>
    <t>#1865</t>
  </si>
  <si>
    <t>Juvenile epilepsy</t>
  </si>
  <si>
    <t>JE</t>
  </si>
  <si>
    <t>Lagotto Romagnolo</t>
  </si>
  <si>
    <t>#1957</t>
  </si>
  <si>
    <t>#1958</t>
  </si>
  <si>
    <t>#1959</t>
  </si>
  <si>
    <t>Juvenile laryngeal paralysis &amp; polyneuropathy</t>
  </si>
  <si>
    <t>JLPP</t>
  </si>
  <si>
    <t>Black Russian Terrier, Rottweiler</t>
  </si>
  <si>
    <t>#2675</t>
  </si>
  <si>
    <t>#2676</t>
  </si>
  <si>
    <t>#2677</t>
  </si>
  <si>
    <t>Juvenile myoclonic epilepsy</t>
  </si>
  <si>
    <t>JME</t>
  </si>
  <si>
    <t>#3624</t>
  </si>
  <si>
    <t>#3625</t>
  </si>
  <si>
    <t>#3626</t>
  </si>
  <si>
    <t>L-2-hydroxyglutaric aciduria</t>
  </si>
  <si>
    <t>L2HGA</t>
  </si>
  <si>
    <t>Staffordshire Bull Terrier</t>
  </si>
  <si>
    <t>#1464</t>
  </si>
  <si>
    <t>#1465</t>
  </si>
  <si>
    <t>#1466</t>
  </si>
  <si>
    <t>Beagle, Dachshund</t>
  </si>
  <si>
    <t>special gel analysis</t>
  </si>
  <si>
    <t>#3842</t>
  </si>
  <si>
    <t>#3843</t>
  </si>
  <si>
    <t>#3844</t>
  </si>
  <si>
    <t>Lagotto storage disease</t>
  </si>
  <si>
    <t>LSD</t>
  </si>
  <si>
    <t>#2678</t>
  </si>
  <si>
    <t>#2679</t>
  </si>
  <si>
    <t>#2680</t>
  </si>
  <si>
    <t>Late onset ataxia</t>
  </si>
  <si>
    <t>LOA</t>
  </si>
  <si>
    <t>#1981</t>
  </si>
  <si>
    <t>#1982</t>
  </si>
  <si>
    <t>#1983</t>
  </si>
  <si>
    <t>Leonberger polyneuropathy 1</t>
  </si>
  <si>
    <t>LPN1</t>
  </si>
  <si>
    <t>Leonberger</t>
  </si>
  <si>
    <t>#2527</t>
  </si>
  <si>
    <t>#2528</t>
  </si>
  <si>
    <t>#2529</t>
  </si>
  <si>
    <t>Leonberger polyneuropathy 2</t>
  </si>
  <si>
    <t>LPN2</t>
  </si>
  <si>
    <t>#3689</t>
  </si>
  <si>
    <t>#3690</t>
  </si>
  <si>
    <t>#3691</t>
  </si>
  <si>
    <t>Lethal acrodermatitis</t>
  </si>
  <si>
    <t>LAD</t>
  </si>
  <si>
    <t>Bull Terrier, Miniature Bull Terrier</t>
  </si>
  <si>
    <t>#3857</t>
  </si>
  <si>
    <t>#3858</t>
  </si>
  <si>
    <t>#3859</t>
  </si>
  <si>
    <t>Leukocyte adhesion deficiency type III</t>
  </si>
  <si>
    <t>LAD3</t>
  </si>
  <si>
    <t>#2928</t>
  </si>
  <si>
    <t>#2929</t>
  </si>
  <si>
    <t>#2930</t>
  </si>
  <si>
    <t>Lundehund syndrome</t>
  </si>
  <si>
    <t>LHS</t>
  </si>
  <si>
    <t>Norwegian Lundehund</t>
  </si>
  <si>
    <t>intestinal</t>
  </si>
  <si>
    <t>#3560</t>
  </si>
  <si>
    <t>#3561</t>
  </si>
  <si>
    <t>#3562</t>
  </si>
  <si>
    <t>Macrothrombocytopenia</t>
  </si>
  <si>
    <t>MTC</t>
  </si>
  <si>
    <t>Cairn Terrier, Jack Russell Terrier, Norfolk Terrier, Parson Russell Terrier</t>
  </si>
  <si>
    <t>#2776</t>
  </si>
  <si>
    <t>#2777</t>
  </si>
  <si>
    <t>#2778</t>
  </si>
  <si>
    <t>Bichon Frise, Boxer, Cavalier King Charles Spaniel, Chihuahua, Cocker Spaniel, Havanese, Jack Russell Terrier, Labrador Retriever, Maltese, Parson Russell Terrier, Poodle, Shih Tzu</t>
  </si>
  <si>
    <t>#2779</t>
  </si>
  <si>
    <t>#2780</t>
  </si>
  <si>
    <t>#2781</t>
  </si>
  <si>
    <t>Malignant hyperthermia</t>
  </si>
  <si>
    <t>MH</t>
  </si>
  <si>
    <t>#696</t>
  </si>
  <si>
    <t>#697</t>
  </si>
  <si>
    <t>#698</t>
  </si>
  <si>
    <t>May-Hegglin anomaly</t>
  </si>
  <si>
    <t>MHA</t>
  </si>
  <si>
    <t>Pug Dog</t>
  </si>
  <si>
    <t>#2866</t>
  </si>
  <si>
    <t>#2867</t>
  </si>
  <si>
    <t>#2868</t>
  </si>
  <si>
    <t>MDR1-gene defect - Ivermectin hypersensibility</t>
  </si>
  <si>
    <t>MDR1</t>
  </si>
  <si>
    <t xml:space="preserve">Australian Shepherd, Border Collie, Elo, German Shepherd, Longhaired Whippet, McNab, Old English Sheepdog, Rough/Smooth Collie, Shetland Sheepdog, Silken Windhound, Wäller, White Shepherd </t>
  </si>
  <si>
    <t>#677</t>
  </si>
  <si>
    <t>#678</t>
  </si>
  <si>
    <t>#679</t>
  </si>
  <si>
    <t>Mucopolysaccharidosis type IIIa</t>
  </si>
  <si>
    <t>MPS3a</t>
  </si>
  <si>
    <t>Newzealand Huntaway</t>
  </si>
  <si>
    <t>#2857</t>
  </si>
  <si>
    <t>#2858</t>
  </si>
  <si>
    <t>#2859</t>
  </si>
  <si>
    <t>Wirehaired Dachshound</t>
  </si>
  <si>
    <t>#2925</t>
  </si>
  <si>
    <t>#2926</t>
  </si>
  <si>
    <t>#2927</t>
  </si>
  <si>
    <t>Mucopolysaccharidosis type VII</t>
  </si>
  <si>
    <t>MPS7</t>
  </si>
  <si>
    <t>Brazilian Terrier</t>
  </si>
  <si>
    <t>#1975</t>
  </si>
  <si>
    <t>#1976</t>
  </si>
  <si>
    <t>#1977</t>
  </si>
  <si>
    <t>#1103</t>
  </si>
  <si>
    <t>#1104</t>
  </si>
  <si>
    <t>#1105</t>
  </si>
  <si>
    <t>Muscular dystrophia</t>
  </si>
  <si>
    <t>CKMD</t>
  </si>
  <si>
    <t>#2421</t>
  </si>
  <si>
    <t>#2422</t>
  </si>
  <si>
    <t>#2423</t>
  </si>
  <si>
    <t>GRMD</t>
  </si>
  <si>
    <t>#2418</t>
  </si>
  <si>
    <t>#2419</t>
  </si>
  <si>
    <t>#2420</t>
  </si>
  <si>
    <t>LSMD</t>
  </si>
  <si>
    <t>Landseer</t>
  </si>
  <si>
    <t>#2684</t>
  </si>
  <si>
    <t>#2685</t>
  </si>
  <si>
    <t>#2686</t>
  </si>
  <si>
    <t>NTMD</t>
  </si>
  <si>
    <t>#3506</t>
  </si>
  <si>
    <t>#3507</t>
  </si>
  <si>
    <t>#3508</t>
  </si>
  <si>
    <t>Musladin-Lueke syndrome</t>
  </si>
  <si>
    <t>MLS</t>
  </si>
  <si>
    <t>#1898</t>
  </si>
  <si>
    <t>#1899</t>
  </si>
  <si>
    <t>#1900</t>
  </si>
  <si>
    <t>Myostatin mutation - Bully gene</t>
  </si>
  <si>
    <t>Whippet</t>
  </si>
  <si>
    <t>#1806</t>
  </si>
  <si>
    <t>#1807</t>
  </si>
  <si>
    <t>#1808</t>
  </si>
  <si>
    <t>Myotonia congenita</t>
  </si>
  <si>
    <t>#2922</t>
  </si>
  <si>
    <t>#2923</t>
  </si>
  <si>
    <t>#2924</t>
  </si>
  <si>
    <t>Miniature Schnauzer</t>
  </si>
  <si>
    <t>#650</t>
  </si>
  <si>
    <t>#651</t>
  </si>
  <si>
    <t>#652</t>
  </si>
  <si>
    <t>Narcolepsy</t>
  </si>
  <si>
    <t>Dachshound</t>
  </si>
  <si>
    <t>#2891</t>
  </si>
  <si>
    <t>#2892</t>
  </si>
  <si>
    <t>#2893</t>
  </si>
  <si>
    <t>#1100</t>
  </si>
  <si>
    <t>#1101</t>
  </si>
  <si>
    <t>#1102</t>
  </si>
  <si>
    <t>#1421</t>
  </si>
  <si>
    <t>#1422</t>
  </si>
  <si>
    <t>#1423</t>
  </si>
  <si>
    <t>Necrotizing meningoencephalitis</t>
  </si>
  <si>
    <t>PDE</t>
  </si>
  <si>
    <t>Pugdog</t>
  </si>
  <si>
    <t>#1912</t>
  </si>
  <si>
    <t>#1913</t>
  </si>
  <si>
    <t>#1914</t>
  </si>
  <si>
    <t>Nemalin myopathy</t>
  </si>
  <si>
    <t>NM</t>
  </si>
  <si>
    <t>#3535</t>
  </si>
  <si>
    <t>#3536</t>
  </si>
  <si>
    <t>#3537</t>
  </si>
  <si>
    <t>Neonatal cortical cerebellar abiotrophy</t>
  </si>
  <si>
    <t>NCCD</t>
  </si>
  <si>
    <t>#1944</t>
  </si>
  <si>
    <t>#1945</t>
  </si>
  <si>
    <t>#1946</t>
  </si>
  <si>
    <t>Magyar Vizsla</t>
  </si>
  <si>
    <t>#3557</t>
  </si>
  <si>
    <t>#3558</t>
  </si>
  <si>
    <t>#3559</t>
  </si>
  <si>
    <t>Neonatal encephalopathy with seizures</t>
  </si>
  <si>
    <t>NEWS</t>
  </si>
  <si>
    <t>Standard Poodle</t>
  </si>
  <si>
    <t>#1632</t>
  </si>
  <si>
    <t>#1633</t>
  </si>
  <si>
    <t>#1634</t>
  </si>
  <si>
    <t>Neuroaxonal dystrophy</t>
  </si>
  <si>
    <t>NAD</t>
  </si>
  <si>
    <t>Papillon</t>
  </si>
  <si>
    <t>#3621</t>
  </si>
  <si>
    <t>#3622</t>
  </si>
  <si>
    <t>#3623</t>
  </si>
  <si>
    <t>carrier + seq</t>
  </si>
  <si>
    <t>#2854</t>
  </si>
  <si>
    <t>#2855</t>
  </si>
  <si>
    <t>#2856</t>
  </si>
  <si>
    <t>Neuronal ceroid lipofuscinosis</t>
  </si>
  <si>
    <t>ASTA</t>
  </si>
  <si>
    <t>American Staffordshire Terrier</t>
  </si>
  <si>
    <t>#2412</t>
  </si>
  <si>
    <t>#2413</t>
  </si>
  <si>
    <t>#2414</t>
  </si>
  <si>
    <t>NCL</t>
  </si>
  <si>
    <t>#1161</t>
  </si>
  <si>
    <t>#1162</t>
  </si>
  <si>
    <t>#1163</t>
  </si>
  <si>
    <t>Australian Shepherd</t>
  </si>
  <si>
    <t>#2400</t>
  </si>
  <si>
    <t>#2401</t>
  </si>
  <si>
    <t>#2402</t>
  </si>
  <si>
    <t>SNP + seq</t>
  </si>
  <si>
    <t>#3848</t>
  </si>
  <si>
    <t>#3849</t>
  </si>
  <si>
    <t>#3850</t>
  </si>
  <si>
    <t>#2403</t>
  </si>
  <si>
    <t>#2404</t>
  </si>
  <si>
    <t>#2405</t>
  </si>
  <si>
    <t>Chihuahua, Chinese Crested</t>
  </si>
  <si>
    <t>#2882</t>
  </si>
  <si>
    <t>#2883</t>
  </si>
  <si>
    <t>#2884</t>
  </si>
  <si>
    <t>#2406</t>
  </si>
  <si>
    <t>#2407</t>
  </si>
  <si>
    <t>#2408</t>
  </si>
  <si>
    <t>English Setter, Gordon Setter</t>
  </si>
  <si>
    <t>#2409</t>
  </si>
  <si>
    <t>#2410</t>
  </si>
  <si>
    <t>#2411</t>
  </si>
  <si>
    <t>Saluki</t>
  </si>
  <si>
    <t>#3854</t>
  </si>
  <si>
    <t>#3855</t>
  </si>
  <si>
    <t>#3856</t>
  </si>
  <si>
    <t>#2539</t>
  </si>
  <si>
    <t>#2540</t>
  </si>
  <si>
    <t>#2541</t>
  </si>
  <si>
    <t>TT</t>
  </si>
  <si>
    <t>Tibetan Terrier</t>
  </si>
  <si>
    <t>#2415</t>
  </si>
  <si>
    <t>#2416</t>
  </si>
  <si>
    <t>#2417</t>
  </si>
  <si>
    <t>Obesity</t>
  </si>
  <si>
    <t>ADI</t>
  </si>
  <si>
    <t>Flat Coated Retriever, Labrador Retriever</t>
  </si>
  <si>
    <t>#3591</t>
  </si>
  <si>
    <t>#3592</t>
  </si>
  <si>
    <t>#3593</t>
  </si>
  <si>
    <t>Osteogenesis imperfecta (brittle bone disease)</t>
  </si>
  <si>
    <t>#2863</t>
  </si>
  <si>
    <t>#2864</t>
  </si>
  <si>
    <t>#2865</t>
  </si>
  <si>
    <t>#2860</t>
  </si>
  <si>
    <t>#2861</t>
  </si>
  <si>
    <t>#2862</t>
  </si>
  <si>
    <t>+seq.</t>
  </si>
  <si>
    <t>#1800</t>
  </si>
  <si>
    <t>#1801</t>
  </si>
  <si>
    <t>#1802</t>
  </si>
  <si>
    <t>Paroxysomal dyskinesia</t>
  </si>
  <si>
    <t>PxD</t>
  </si>
  <si>
    <t>Irish Soft-Coated Wheaten Terrier</t>
  </si>
  <si>
    <t>#3630</t>
  </si>
  <si>
    <t>#3631</t>
  </si>
  <si>
    <t>#3632</t>
  </si>
  <si>
    <t>Persistent Müllerian duct syndrome</t>
  </si>
  <si>
    <t>PMDS</t>
  </si>
  <si>
    <t>#2556</t>
  </si>
  <si>
    <t>#2557</t>
  </si>
  <si>
    <t>#2558</t>
  </si>
  <si>
    <t>Phosphofructokinase deficiency</t>
  </si>
  <si>
    <t>PFKD</t>
  </si>
  <si>
    <t>American Cocker Spaniel, English Springer Spaniel, Whippet</t>
  </si>
  <si>
    <t>#2424</t>
  </si>
  <si>
    <t>#2425</t>
  </si>
  <si>
    <t>#2426</t>
  </si>
  <si>
    <t>German Spaniel</t>
  </si>
  <si>
    <t>#2427</t>
  </si>
  <si>
    <t>#2428</t>
  </si>
  <si>
    <t>#2429</t>
  </si>
  <si>
    <t>Pituitary dwarfism</t>
  </si>
  <si>
    <t>German Shepherd, Saarlooswolfdog, Czechoslovakian Wolfdog</t>
  </si>
  <si>
    <t>#1483</t>
  </si>
  <si>
    <t>#1484</t>
  </si>
  <si>
    <t>#1668</t>
  </si>
  <si>
    <t>Polycystic kidney disease</t>
  </si>
  <si>
    <t>PKD</t>
  </si>
  <si>
    <t>Bull Terrier</t>
  </si>
  <si>
    <t>#1963</t>
  </si>
  <si>
    <t>#1964</t>
  </si>
  <si>
    <t>Postoperative haemorrhage</t>
  </si>
  <si>
    <t>P2Y12</t>
  </si>
  <si>
    <t>Great Swiss Mountain Dog</t>
  </si>
  <si>
    <t>#2788</t>
  </si>
  <si>
    <t>#2789</t>
  </si>
  <si>
    <t>#2790</t>
  </si>
  <si>
    <t>Prekallikrein deficiency</t>
  </si>
  <si>
    <t>KLK</t>
  </si>
  <si>
    <t>Shih Tzu</t>
  </si>
  <si>
    <t>#2785</t>
  </si>
  <si>
    <t>#2786</t>
  </si>
  <si>
    <t>#2787</t>
  </si>
  <si>
    <t>Primary ciliary dyskinesia</t>
  </si>
  <si>
    <t>PCD</t>
  </si>
  <si>
    <t>#1969</t>
  </si>
  <si>
    <t>#1970</t>
  </si>
  <si>
    <t>#1971</t>
  </si>
  <si>
    <t>Primary hyperoxaluria</t>
  </si>
  <si>
    <t>PH</t>
  </si>
  <si>
    <t>#2913</t>
  </si>
  <si>
    <t>#2914</t>
  </si>
  <si>
    <t>#2915</t>
  </si>
  <si>
    <t>Primary lens luxation</t>
  </si>
  <si>
    <t>PLL</t>
  </si>
  <si>
    <t>American Eskimo Dog, American Hairless Terrier, Australian Cattle Dog, Chinese Crested, Danish Svedish Farmdog, Fox Terrier, Jack Russell Terrier, Jagd Terrier, Lakeland Terrier, Lancashire Heeler, Lucas Terrier, Miniature Bull Terrier, Norfolk Terrier, Norwich Terrier, Parson Russell Terrier, Patterdale Terrier, Pug Dog, Rat Terrier, Sealyham Terrier, Teddy Roosevelt Terrier, Tenterfield Terrier, Tibetan Terrier, Toy Fox Terrier, Volpino Italiano, Welsh Terrier, Westphalia Terrier, Yorkshire Terrier</t>
  </si>
  <si>
    <t>#1820</t>
  </si>
  <si>
    <t>#1821</t>
  </si>
  <si>
    <t>#1822</t>
  </si>
  <si>
    <t>Primary open angle glaucoma</t>
  </si>
  <si>
    <t>POAG</t>
  </si>
  <si>
    <t>Basset Fauve de Bretagne</t>
  </si>
  <si>
    <t>#2758</t>
  </si>
  <si>
    <t>#2759</t>
  </si>
  <si>
    <t>#2760</t>
  </si>
  <si>
    <t>Basset Hound</t>
  </si>
  <si>
    <t>#2151</t>
  </si>
  <si>
    <t>#2152</t>
  </si>
  <si>
    <t>#2153</t>
  </si>
  <si>
    <t>#1935</t>
  </si>
  <si>
    <t>#1936</t>
  </si>
  <si>
    <t>#1937</t>
  </si>
  <si>
    <t>Norwegian Elkhound</t>
  </si>
  <si>
    <t>#2559</t>
  </si>
  <si>
    <t>#2560</t>
  </si>
  <si>
    <t>#2561</t>
  </si>
  <si>
    <t>Primary open angle glaucoma and lens luxation</t>
  </si>
  <si>
    <t>POAG/PLL</t>
  </si>
  <si>
    <t>Shar Pei</t>
  </si>
  <si>
    <t>#3646</t>
  </si>
  <si>
    <t>#3647</t>
  </si>
  <si>
    <t>#3648</t>
  </si>
  <si>
    <t>Progressive retinal atrophy</t>
  </si>
  <si>
    <t>Bas-PRA1</t>
  </si>
  <si>
    <t>#2476</t>
  </si>
  <si>
    <t>#2477</t>
  </si>
  <si>
    <t>#2478</t>
  </si>
  <si>
    <t>CNGA1-PRA</t>
  </si>
  <si>
    <t>Shetland Sheepdog</t>
  </si>
  <si>
    <t>#2542</t>
  </si>
  <si>
    <t>#2543</t>
  </si>
  <si>
    <t>#2544</t>
  </si>
  <si>
    <t>crd1-PRA</t>
  </si>
  <si>
    <t>#2957</t>
  </si>
  <si>
    <t>#2958</t>
  </si>
  <si>
    <t>#2959</t>
  </si>
  <si>
    <t>crd2-PRA</t>
  </si>
  <si>
    <t>American Pitbull Terrier</t>
  </si>
  <si>
    <t>#3500</t>
  </si>
  <si>
    <t>#3501</t>
  </si>
  <si>
    <t>#3502</t>
  </si>
  <si>
    <t>crd-PRA</t>
  </si>
  <si>
    <t>#1485</t>
  </si>
  <si>
    <t>#1486</t>
  </si>
  <si>
    <t>#1487</t>
  </si>
  <si>
    <t>dom.-PRA</t>
  </si>
  <si>
    <t>Bull Mastiff, Mastiff</t>
  </si>
  <si>
    <t>#663</t>
  </si>
  <si>
    <t>#664</t>
  </si>
  <si>
    <t>#665</t>
  </si>
  <si>
    <t>g-PRA</t>
  </si>
  <si>
    <t>Schapendoes</t>
  </si>
  <si>
    <t>#1932</t>
  </si>
  <si>
    <t>#1933</t>
  </si>
  <si>
    <t>#1934</t>
  </si>
  <si>
    <t>GR-PRA1</t>
  </si>
  <si>
    <t>#1868</t>
  </si>
  <si>
    <t>#1869</t>
  </si>
  <si>
    <t>#1870</t>
  </si>
  <si>
    <t>GR-PRA2</t>
  </si>
  <si>
    <t>#2458</t>
  </si>
  <si>
    <t>#2459</t>
  </si>
  <si>
    <t>#2460</t>
  </si>
  <si>
    <t>pap-PRA1</t>
  </si>
  <si>
    <t>Papillon, Phalène</t>
  </si>
  <si>
    <t>+sequencing</t>
  </si>
  <si>
    <t>#2470</t>
  </si>
  <si>
    <t>#2471</t>
  </si>
  <si>
    <t>#2472</t>
  </si>
  <si>
    <t>prcd-PRA</t>
  </si>
  <si>
    <t xml:space="preserve">American Cocker Spaniel, American Eskimo Dog, Australian Cattle Dog, Australian Shepherd, Australian Stumpy Tail Cattle Dog, Barbet, Bolognese, Bolonka Zwetna, Chesapeake Bay Retriever, Chihuahua, Chinese Crested, English Cocker Spaniel, English Shepherd, Entlebucher Mountain Dog, Finnish Lapphund, German Spitz, Giant Schnauzer, Golden Retriever, Karelian Beardog, Kuvasz, Labrador Retriever, Lagotto Romagnolo, Lapponian Herder, Markiesje, Norwegian Elkhound, Nova Scotia Duck Tolling Retriever, Portuguese Water Dog, Poodle, Schipperke, Silky Terrier, Spanish Water Dog, Swedish Lapphund, Wäller, Yorkshire Terrier </t>
  </si>
  <si>
    <t>#1164</t>
  </si>
  <si>
    <t>#1165</t>
  </si>
  <si>
    <t>#1166</t>
  </si>
  <si>
    <t>rcd1a-PRA</t>
  </si>
  <si>
    <t>Sloughi</t>
  </si>
  <si>
    <t>#611</t>
  </si>
  <si>
    <t>#612</t>
  </si>
  <si>
    <t>#613</t>
  </si>
  <si>
    <t>rcd1-PRA</t>
  </si>
  <si>
    <t>#1617</t>
  </si>
  <si>
    <t>#1618</t>
  </si>
  <si>
    <t>#1619</t>
  </si>
  <si>
    <t>rcd2-PRA</t>
  </si>
  <si>
    <t>#1635</t>
  </si>
  <si>
    <t>#1636</t>
  </si>
  <si>
    <t>#1637</t>
  </si>
  <si>
    <t>rcd3-PRA</t>
  </si>
  <si>
    <t>Cardigan Welsh Corgi, Chinese Crested Dog, Pomeranian</t>
  </si>
  <si>
    <t>#1614</t>
  </si>
  <si>
    <t>#1615</t>
  </si>
  <si>
    <t>#1616</t>
  </si>
  <si>
    <t>rcd4-PRA</t>
  </si>
  <si>
    <t xml:space="preserve">Australian Cattle Dog, English Setter, Gordon Setter, Irish Setter, Irish Red &amp; White Setter, Polish Lowland Sheepdog, Poodle, Small Munsterlander, Tibetan Terrier </t>
  </si>
  <si>
    <t>#1918</t>
  </si>
  <si>
    <t>#1919</t>
  </si>
  <si>
    <t>#1920</t>
  </si>
  <si>
    <t>Type A-PRA</t>
  </si>
  <si>
    <t>#2500</t>
  </si>
  <si>
    <t>#2501</t>
  </si>
  <si>
    <t>#2502</t>
  </si>
  <si>
    <t>Type B-PRA</t>
  </si>
  <si>
    <t>#3851</t>
  </si>
  <si>
    <t>#3852</t>
  </si>
  <si>
    <t>#3853</t>
  </si>
  <si>
    <t>XL-PRA</t>
  </si>
  <si>
    <t>#2488</t>
  </si>
  <si>
    <t>#2489</t>
  </si>
  <si>
    <t>#2490</t>
  </si>
  <si>
    <t>#3588</t>
  </si>
  <si>
    <t>#3589</t>
  </si>
  <si>
    <t>#3590</t>
  </si>
  <si>
    <t>Protein losing nephropathy</t>
  </si>
  <si>
    <t>PLN</t>
  </si>
  <si>
    <t>#1978</t>
  </si>
  <si>
    <t>#1979</t>
  </si>
  <si>
    <t>#1980</t>
  </si>
  <si>
    <t>Pyruvate dehydrogenase phosphatase 1 deficiency</t>
  </si>
  <si>
    <t>PDP1</t>
  </si>
  <si>
    <t>Clumber Spaniel, Sussex Spaniel</t>
  </si>
  <si>
    <t>#1473</t>
  </si>
  <si>
    <t>#1474</t>
  </si>
  <si>
    <t>#1475</t>
  </si>
  <si>
    <t xml:space="preserve">Pyruvate kinase deficiency </t>
  </si>
  <si>
    <t>PK</t>
  </si>
  <si>
    <t>#2451</t>
  </si>
  <si>
    <t>#2452</t>
  </si>
  <si>
    <t>#2453</t>
  </si>
  <si>
    <t>#2430</t>
  </si>
  <si>
    <t>#2431</t>
  </si>
  <si>
    <t>#2432</t>
  </si>
  <si>
    <t>Pyruvate kinase deficiency</t>
  </si>
  <si>
    <t>Cairn Terrier, West Highland White Terrier</t>
  </si>
  <si>
    <t>#1803</t>
  </si>
  <si>
    <t>#1804</t>
  </si>
  <si>
    <t>#1805</t>
  </si>
  <si>
    <t>#2433</t>
  </si>
  <si>
    <t>#2434</t>
  </si>
  <si>
    <t>#2435</t>
  </si>
  <si>
    <t>#2436</t>
  </si>
  <si>
    <t>#2437</t>
  </si>
  <si>
    <t>#2438</t>
  </si>
  <si>
    <t>Raine syndrome</t>
  </si>
  <si>
    <t>#3529</t>
  </si>
  <si>
    <t>#3530</t>
  </si>
  <si>
    <t>#3531</t>
  </si>
  <si>
    <t>Renal cystadenocarcinoma and nodular fibrosis</t>
  </si>
  <si>
    <t>RCND</t>
  </si>
  <si>
    <t>neoplastic</t>
  </si>
  <si>
    <t>#2130</t>
  </si>
  <si>
    <t>#2131</t>
  </si>
  <si>
    <t>#2132</t>
  </si>
  <si>
    <t>Retinal dysplasia</t>
  </si>
  <si>
    <t>OSD</t>
  </si>
  <si>
    <t>Labrador Retriever, Samoyed</t>
  </si>
  <si>
    <t>#1650</t>
  </si>
  <si>
    <t>#1651</t>
  </si>
  <si>
    <t>#1652</t>
  </si>
  <si>
    <t>partnerlab+ Seq</t>
  </si>
  <si>
    <t>#3521</t>
  </si>
  <si>
    <t>#3522</t>
  </si>
  <si>
    <t>#3523</t>
  </si>
  <si>
    <t>Sensory neuropathy</t>
  </si>
  <si>
    <t>SN</t>
  </si>
  <si>
    <t>#3643</t>
  </si>
  <si>
    <t>#3644</t>
  </si>
  <si>
    <t>#3645</t>
  </si>
  <si>
    <t>Severe combined immuno deficiency</t>
  </si>
  <si>
    <t>SCID</t>
  </si>
  <si>
    <t>Frisian Water Dog</t>
  </si>
  <si>
    <t>#2916</t>
  </si>
  <si>
    <t>#2917</t>
  </si>
  <si>
    <t>#2918</t>
  </si>
  <si>
    <t>#2919</t>
  </si>
  <si>
    <t>#2920</t>
  </si>
  <si>
    <t>#2921</t>
  </si>
  <si>
    <t>Shar Pei autoinflammatory disease</t>
  </si>
  <si>
    <t>SPAID</t>
  </si>
  <si>
    <t>#3649</t>
  </si>
  <si>
    <t>#3650</t>
  </si>
  <si>
    <t>#3651</t>
  </si>
  <si>
    <t>Skeletal dysplasia 2 - dwarfism</t>
  </si>
  <si>
    <t>SD2</t>
  </si>
  <si>
    <t>#1950</t>
  </si>
  <si>
    <t>#1951</t>
  </si>
  <si>
    <t>#1952</t>
  </si>
  <si>
    <t>Spinal dysraphism</t>
  </si>
  <si>
    <t>NTD</t>
  </si>
  <si>
    <t>morphologic</t>
  </si>
  <si>
    <t>#3576</t>
  </si>
  <si>
    <t>#3577</t>
  </si>
  <si>
    <t>#3578</t>
  </si>
  <si>
    <t>Spinocerebellar ataxia</t>
  </si>
  <si>
    <t>SCA</t>
  </si>
  <si>
    <t>Fox Terriers, Jack Russell Terrier, Parson Russell Terrier, Tenterfiel Terrier</t>
  </si>
  <si>
    <t>Gel</t>
  </si>
  <si>
    <t>#2467</t>
  </si>
  <si>
    <t>#2468</t>
  </si>
  <si>
    <t>#2469</t>
  </si>
  <si>
    <t>Spondylocostal dysostosis (Comma defect)</t>
  </si>
  <si>
    <t>#3503</t>
  </si>
  <si>
    <t>#3504</t>
  </si>
  <si>
    <t>#3505</t>
  </si>
  <si>
    <t>Spongy degeneration with cerebellar ataxia type 1</t>
  </si>
  <si>
    <t>SDCA1</t>
  </si>
  <si>
    <t>Belgian Shepherd</t>
  </si>
  <si>
    <t>#3597</t>
  </si>
  <si>
    <t>#3598</t>
  </si>
  <si>
    <t>#3599</t>
  </si>
  <si>
    <t>Spongy degeneration with cerebellar ataxia type 2</t>
  </si>
  <si>
    <t>SDCA2</t>
  </si>
  <si>
    <t>#3633</t>
  </si>
  <si>
    <t>#3634</t>
  </si>
  <si>
    <t>#3635</t>
  </si>
  <si>
    <t>Startle disease</t>
  </si>
  <si>
    <t>Irish Wolfhound</t>
  </si>
  <si>
    <t>#1847</t>
  </si>
  <si>
    <t>#1848</t>
  </si>
  <si>
    <t>#1849</t>
  </si>
  <si>
    <t>Subacute necrotising encephalopathy</t>
  </si>
  <si>
    <t>SNE</t>
  </si>
  <si>
    <t>Yorkshire Terrier</t>
  </si>
  <si>
    <t>#3827</t>
  </si>
  <si>
    <t>#3828</t>
  </si>
  <si>
    <t>#3829</t>
  </si>
  <si>
    <t>cardial</t>
  </si>
  <si>
    <t>Thrombopathia</t>
  </si>
  <si>
    <t>#2506</t>
  </si>
  <si>
    <t>#2507</t>
  </si>
  <si>
    <t>#2508</t>
  </si>
  <si>
    <t>#2503</t>
  </si>
  <si>
    <t>#2504</t>
  </si>
  <si>
    <t>#2505</t>
  </si>
  <si>
    <t>Trapped neutrophil syndrome</t>
  </si>
  <si>
    <t>TNS</t>
  </si>
  <si>
    <t>#1653</t>
  </si>
  <si>
    <t>#1654</t>
  </si>
  <si>
    <t>#1655</t>
  </si>
  <si>
    <t>van den Ende-Gupta syndrome</t>
  </si>
  <si>
    <t>VDEGS</t>
  </si>
  <si>
    <t>Fox Terrier</t>
  </si>
  <si>
    <t>#3526</t>
  </si>
  <si>
    <t>#3527</t>
  </si>
  <si>
    <t>#3528</t>
  </si>
  <si>
    <t>Vitamin-D dependent rickets</t>
  </si>
  <si>
    <t>VDR</t>
  </si>
  <si>
    <t>Pomeranian</t>
  </si>
  <si>
    <t>#2133</t>
  </si>
  <si>
    <t>#2134</t>
  </si>
  <si>
    <t>#2135</t>
  </si>
  <si>
    <t>von-Willebrand disease type III</t>
  </si>
  <si>
    <t>vWD3</t>
  </si>
  <si>
    <t>Kooikerhondje</t>
  </si>
  <si>
    <t>#1679</t>
  </si>
  <si>
    <t>#1680</t>
  </si>
  <si>
    <t>#1681</t>
  </si>
  <si>
    <t>von-Willebrand disease type I</t>
  </si>
  <si>
    <t>vWD1</t>
  </si>
  <si>
    <t>Bernese Mountain Dog, Coton de Tulear, Dobermann, Drentsche Patrijshond, German Pinscher, Kerry Blue Terrier, Manchester Terrier, Papillon, Pembroke Welsh Corgi, Poodle, Stabyhoun</t>
  </si>
  <si>
    <t>#635</t>
  </si>
  <si>
    <t>#636</t>
  </si>
  <si>
    <t>#637</t>
  </si>
  <si>
    <t>von-Willebrand disease type II</t>
  </si>
  <si>
    <t>vWD2/DDH</t>
  </si>
  <si>
    <t>German Shorthaired Pointer, German Wirehaired Pointer</t>
  </si>
  <si>
    <t>#680</t>
  </si>
  <si>
    <t>#681</t>
  </si>
  <si>
    <t>#682</t>
  </si>
  <si>
    <t>vWD2/Exon28</t>
  </si>
  <si>
    <t>all other breeds</t>
  </si>
  <si>
    <t>#3538</t>
  </si>
  <si>
    <t>#3539</t>
  </si>
  <si>
    <t>#3540</t>
  </si>
  <si>
    <t>Scottish Terrier</t>
  </si>
  <si>
    <t>#2442</t>
  </si>
  <si>
    <t>#2443</t>
  </si>
  <si>
    <t>#2444</t>
  </si>
  <si>
    <t>#2439</t>
  </si>
  <si>
    <t>#2440</t>
  </si>
  <si>
    <t>#2441</t>
  </si>
  <si>
    <t>Warburg micro syndrome 1</t>
  </si>
  <si>
    <t>WARBM1</t>
  </si>
  <si>
    <t>#3573</t>
  </si>
  <si>
    <t>#3574</t>
  </si>
  <si>
    <t>#3575</t>
  </si>
  <si>
    <t xml:space="preserve">X-chromosomal severe immuno defiziency  </t>
  </si>
  <si>
    <t>X-SCID</t>
  </si>
  <si>
    <t>Basset Hound, Welsh Corgi</t>
  </si>
  <si>
    <t>#633</t>
  </si>
  <si>
    <t>#634</t>
  </si>
  <si>
    <t>X-linked myopathy</t>
  </si>
  <si>
    <t>XL-MTM</t>
  </si>
  <si>
    <t>#2142</t>
  </si>
  <si>
    <t>#2143</t>
  </si>
  <si>
    <t>#2144</t>
  </si>
  <si>
    <t>Rottweiler</t>
  </si>
  <si>
    <t>#2145</t>
  </si>
  <si>
    <t>#2146</t>
  </si>
  <si>
    <t>#2147</t>
  </si>
  <si>
    <t>Genetic Disease Combinations</t>
  </si>
  <si>
    <t>DM exon 2 + MDR1</t>
  </si>
  <si>
    <t>SNP + partnerlab</t>
  </si>
  <si>
    <t>see MDR+DM</t>
  </si>
  <si>
    <t>Combination Australian Shepherd</t>
  </si>
  <si>
    <t>+ LstNr. 9120</t>
  </si>
  <si>
    <t xml:space="preserve">CEA (partnerlab), DM exon2, HSF4, MDR1, MH, NCL, prcd-PRA (partnerlab) </t>
  </si>
  <si>
    <t>2x SNP + 2x seq. + 3x partnerlab</t>
  </si>
  <si>
    <t>see tests results</t>
  </si>
  <si>
    <t>Combination Beagle</t>
  </si>
  <si>
    <t>IGS, Factor 7, MLS, NCCD, Osteogenesis imperfecta, PK, POAG</t>
  </si>
  <si>
    <t>4x SNP + FLP + 2x seq.</t>
  </si>
  <si>
    <t>Combination Belgian Shepherd</t>
  </si>
  <si>
    <t>SDCA1 + SDCA2</t>
  </si>
  <si>
    <t>1x SNP + 1x FLP</t>
  </si>
  <si>
    <t>see SDCA1+SDCA2</t>
  </si>
  <si>
    <t>Combination Bernese Mountain Dog</t>
  </si>
  <si>
    <t>DM exon 1 + DM exon 2</t>
  </si>
  <si>
    <t>2x SNP</t>
  </si>
  <si>
    <t>see DM</t>
  </si>
  <si>
    <t>Combination Border Collie</t>
  </si>
  <si>
    <t>CEA (partnerlab), IGS, MDR1, NCL, SN, TNS</t>
  </si>
  <si>
    <t>4x SNP + 2x partnerlab</t>
  </si>
  <si>
    <t>Combination Cavalier King Charles Spaniel 1</t>
  </si>
  <si>
    <t>Episodic Falling + Dry Eye</t>
  </si>
  <si>
    <t>see EF+DryEye</t>
  </si>
  <si>
    <t>Combination Cavalier King Charles Spaniel 2</t>
  </si>
  <si>
    <t>DM exon2, Episodic Falling, Dry Eye, MD, MTC</t>
  </si>
  <si>
    <t>2x SNP + Gel + 2x seq.</t>
  </si>
  <si>
    <t>Combination Collie</t>
  </si>
  <si>
    <t>CEA (partnerlab), DM exon2, SLC, MDR1, rcd2-PRA</t>
  </si>
  <si>
    <t>2x SNP + FLP + 2x partnerlab</t>
  </si>
  <si>
    <t>Combination Dobermann</t>
  </si>
  <si>
    <t>DM exon2, vWD 1,  Narkolepsie, B-, D1-locus</t>
  </si>
  <si>
    <t>4x SNP + Seq.</t>
  </si>
  <si>
    <t>Combination German Shepherd and Wolfdog</t>
  </si>
  <si>
    <t>DM exon2, SLC, Coat length I, Dwarfism, MDR1</t>
  </si>
  <si>
    <t>3x SNP + FLP + partnerlab</t>
  </si>
  <si>
    <t>Combination Golden Retriever</t>
  </si>
  <si>
    <t>GR-PRA1, GR-PRA2, Ichthyosis, prcd-PRA (partnerlab), MD</t>
  </si>
  <si>
    <t>2x SNP + 2x Bratislava + seq.</t>
  </si>
  <si>
    <t>Combination Labrador 1 (basis combination)</t>
  </si>
  <si>
    <t>+ LstNr. 9122</t>
  </si>
  <si>
    <t>CNM, DM exon2, EIC, HNPK, OSD (partnerlab), prcd-PRA (partnerlab), SD2</t>
  </si>
  <si>
    <t>4x SNP + FLP + 2x partnerlab</t>
  </si>
  <si>
    <t>Combination Labrador 2 (extended combination)</t>
  </si>
  <si>
    <t>AxD, Cystinurie, Narkolepsie, Obesity, PK, SLC, XL-MTM</t>
  </si>
  <si>
    <t>2x SNP + 5x seq.</t>
  </si>
  <si>
    <t>Combination Lagotto Romagnolo</t>
  </si>
  <si>
    <t>JE + LSD + Furnishing</t>
  </si>
  <si>
    <t>SNP + seq.</t>
  </si>
  <si>
    <t>see JE+LSD+Furnishing</t>
  </si>
  <si>
    <t>Combination Landseer</t>
  </si>
  <si>
    <t>Cystinuria, DM exon2, SLC, MD, Thrombopathia</t>
  </si>
  <si>
    <t>Combination Old English Sheepdog</t>
  </si>
  <si>
    <t>+ LstNr. 9121</t>
  </si>
  <si>
    <t>DM Exon2 + EIC + HA + MDR1 + PCD</t>
  </si>
  <si>
    <t>4x SNP + Bratislava</t>
  </si>
  <si>
    <t>Combination Poodle</t>
  </si>
  <si>
    <t>DM exon2, NEWS, prcd-PRA (partnerlab), rcd4-PRA, vWD1</t>
  </si>
  <si>
    <t>3x SNP + seq. + Bratislava</t>
  </si>
  <si>
    <t>Combination Pug Dog</t>
  </si>
  <si>
    <t>DM exon2, MH, NME/PDE, PK, PLL</t>
  </si>
  <si>
    <t>3x SNP + 2x seq.</t>
  </si>
  <si>
    <t>Combination Rhodesian Ridgeback</t>
  </si>
  <si>
    <t>DM exon2,  Factor IX, JME, B-, D1-locus</t>
  </si>
  <si>
    <t>5x SNP</t>
  </si>
  <si>
    <t>Combination Rottweiler</t>
  </si>
  <si>
    <t>DM exon2,  SLC, JLPP, Coat length I, XL-MTM</t>
  </si>
  <si>
    <t>Combination Russell Terrier 1</t>
  </si>
  <si>
    <t>LOA + SCA</t>
  </si>
  <si>
    <t>see LOA+SCA</t>
  </si>
  <si>
    <t>Combination Russell Terrier 2</t>
  </si>
  <si>
    <t>LOA + SCA + PLL</t>
  </si>
  <si>
    <t>3x SNP</t>
  </si>
  <si>
    <t>see LOA+SCA+PLL</t>
  </si>
  <si>
    <t>Combination Shetland Sheepdog</t>
  </si>
  <si>
    <t>CEA (partnerlab), DM exon2, SLC, MDR1, CNGA1-PRA</t>
  </si>
  <si>
    <t>Combination coat colours dog</t>
  </si>
  <si>
    <t>A-, B-, D1-, E1- and K-locus</t>
  </si>
  <si>
    <t>3x SNP + FLP + seq.</t>
  </si>
  <si>
    <t>DNA profile</t>
  </si>
  <si>
    <t>Genetic Characteristic</t>
  </si>
  <si>
    <t>First coat characteristic</t>
  </si>
  <si>
    <t>(coat colour discount)</t>
  </si>
  <si>
    <t>Further coat characteristics</t>
  </si>
  <si>
    <t>A-locus (alleles: Ay, Aw, at, a)</t>
  </si>
  <si>
    <t>+SNP</t>
  </si>
  <si>
    <t>SOP</t>
  </si>
  <si>
    <t>B-locus (brown, chocolate, liver(nose))</t>
  </si>
  <si>
    <t>#673</t>
  </si>
  <si>
    <t>#674</t>
  </si>
  <si>
    <t>#1450</t>
  </si>
  <si>
    <t>C-locus (albino)</t>
  </si>
  <si>
    <t>caL</t>
  </si>
  <si>
    <t>Lhasa Apso, Pekingese, Pomeranian</t>
  </si>
  <si>
    <t>#3661</t>
  </si>
  <si>
    <t>#3662</t>
  </si>
  <si>
    <t>#3663</t>
  </si>
  <si>
    <t>OCA2</t>
  </si>
  <si>
    <t>German Spitz</t>
  </si>
  <si>
    <t>#3840</t>
  </si>
  <si>
    <t>#3841</t>
  </si>
  <si>
    <t>Coat length I (long or short hair)</t>
  </si>
  <si>
    <t>HlHd SNP</t>
  </si>
  <si>
    <t>L/L</t>
  </si>
  <si>
    <t>L/l</t>
  </si>
  <si>
    <t>l/l</t>
  </si>
  <si>
    <t>Coat length II (long or short hair)</t>
  </si>
  <si>
    <t>HlHd Seq</t>
  </si>
  <si>
    <t>Afghan Hound, Akita Inu, Alaskan Malamute, ChowChow, Eurasian, Husky, Prague Rattler, Samojed</t>
  </si>
  <si>
    <t>4x</t>
  </si>
  <si>
    <t>Coat length I + II (long or short hair)</t>
  </si>
  <si>
    <t>HlHd</t>
  </si>
  <si>
    <t>4x seq</t>
  </si>
  <si>
    <t>Curly (curled hair)</t>
  </si>
  <si>
    <t>#1860</t>
  </si>
  <si>
    <t>#1861</t>
  </si>
  <si>
    <t>#1862</t>
  </si>
  <si>
    <t>D-locus d1  (dilution)</t>
  </si>
  <si>
    <t>D1</t>
  </si>
  <si>
    <t>#1480</t>
  </si>
  <si>
    <t>#1481</t>
  </si>
  <si>
    <t>#1482</t>
  </si>
  <si>
    <t>D-locus d2 (dilution)</t>
  </si>
  <si>
    <t>D2</t>
  </si>
  <si>
    <t>Chow Chow, Sloughi, Thai Ridgeback Dog</t>
  </si>
  <si>
    <t>#3686</t>
  </si>
  <si>
    <t>#3687</t>
  </si>
  <si>
    <t>#3688</t>
  </si>
  <si>
    <t>EG-locus (domino, grizzle)</t>
  </si>
  <si>
    <t>EG</t>
  </si>
  <si>
    <t>Afghan Hound, Barsoi, Saluki</t>
  </si>
  <si>
    <t>#1941</t>
  </si>
  <si>
    <t>#1942</t>
  </si>
  <si>
    <t>#1943</t>
  </si>
  <si>
    <t>EH-locus (sable)</t>
  </si>
  <si>
    <t>EH</t>
  </si>
  <si>
    <t>English Cocker Spaniel</t>
  </si>
  <si>
    <t>#1938</t>
  </si>
  <si>
    <t>#1939</t>
  </si>
  <si>
    <t>#1940</t>
  </si>
  <si>
    <t>E-locus e1 (apricot, cream, lemon, red, yellow)</t>
  </si>
  <si>
    <t>e1</t>
  </si>
  <si>
    <t>#1663</t>
  </si>
  <si>
    <t>#1664</t>
  </si>
  <si>
    <t>#1665</t>
  </si>
  <si>
    <t>E-locus e2 (apricot, cream, lemon, red, yellow)</t>
  </si>
  <si>
    <t>e2</t>
  </si>
  <si>
    <t>#3692</t>
  </si>
  <si>
    <t>#3693</t>
  </si>
  <si>
    <t>#3694</t>
  </si>
  <si>
    <t>EM-locus (melanistic mask)</t>
  </si>
  <si>
    <t>EM</t>
  </si>
  <si>
    <t>#1488</t>
  </si>
  <si>
    <t>#1489</t>
  </si>
  <si>
    <t>#1490</t>
  </si>
  <si>
    <t>Furnishing (wire hair)</t>
  </si>
  <si>
    <t>#1857</t>
  </si>
  <si>
    <t>#1858</t>
  </si>
  <si>
    <t>#1859</t>
  </si>
  <si>
    <t>Hairlessness (powderpuff)</t>
  </si>
  <si>
    <t>Chinese Crested Dog, Mexican Hairless Dog, Peruvian Hairless Dog</t>
  </si>
  <si>
    <t>#1994</t>
  </si>
  <si>
    <t>#1995</t>
  </si>
  <si>
    <t>H-locus (harlequin)</t>
  </si>
  <si>
    <t>#2554</t>
  </si>
  <si>
    <t>#2555</t>
  </si>
  <si>
    <t>Improper coat</t>
  </si>
  <si>
    <t>#1814</t>
  </si>
  <si>
    <t>#1815</t>
  </si>
  <si>
    <t>#1816</t>
  </si>
  <si>
    <t>K-locus</t>
  </si>
  <si>
    <t>#1620</t>
  </si>
  <si>
    <t>#1621</t>
  </si>
  <si>
    <t>#1622</t>
  </si>
  <si>
    <t>M-locus (alleles: Mh, M, Ma, Mc, m)</t>
  </si>
  <si>
    <t>Panda white spotting</t>
  </si>
  <si>
    <t>#3553</t>
  </si>
  <si>
    <t>#3554</t>
  </si>
  <si>
    <t>Saddle-tan</t>
  </si>
  <si>
    <t>#2869</t>
  </si>
  <si>
    <t>#2870</t>
  </si>
  <si>
    <t>#2871</t>
  </si>
  <si>
    <t>S-locus (piebald, white spotting)</t>
  </si>
  <si>
    <t>UC-Davis</t>
  </si>
  <si>
    <t>#1928</t>
  </si>
  <si>
    <t>#1929</t>
  </si>
  <si>
    <t>#1930</t>
  </si>
  <si>
    <t>DNA profiling</t>
  </si>
  <si>
    <t>Blood storage</t>
  </si>
  <si>
    <t>alle Rassen</t>
  </si>
  <si>
    <t>Breed determination (database analysis)</t>
  </si>
  <si>
    <t>breeds from database</t>
  </si>
  <si>
    <t>ISAG 2006</t>
  </si>
  <si>
    <t>700: #1685</t>
  </si>
  <si>
    <t>DNA profile (genetic fingerprint)</t>
  </si>
  <si>
    <t>ISAG from old panel 16,80</t>
  </si>
  <si>
    <t>DNA purification and storage</t>
  </si>
  <si>
    <t>Likelihood ratio calculation (analysis of blood relationship)</t>
  </si>
  <si>
    <t>Parentage analysis (paternity test)</t>
  </si>
  <si>
    <t>+DNA profile</t>
  </si>
  <si>
    <t>Species differentiation</t>
  </si>
  <si>
    <t>+Blast</t>
  </si>
  <si>
    <t>Certificate</t>
  </si>
  <si>
    <t>Cat</t>
  </si>
  <si>
    <t>Alpha-Mannosidosis</t>
  </si>
  <si>
    <t>AMD</t>
  </si>
  <si>
    <t>Persian</t>
  </si>
  <si>
    <t>#2629</t>
  </si>
  <si>
    <t>#2630</t>
  </si>
  <si>
    <t>#2631</t>
  </si>
  <si>
    <t>Autoimmune lymphoproliferative syndrome</t>
  </si>
  <si>
    <t>ALPS</t>
  </si>
  <si>
    <t>British Shorthair</t>
  </si>
  <si>
    <t>#3600</t>
  </si>
  <si>
    <t>#3601</t>
  </si>
  <si>
    <t>#3602</t>
  </si>
  <si>
    <t>Devon Rex, Sphynx</t>
  </si>
  <si>
    <t>#2533</t>
  </si>
  <si>
    <t>#2534</t>
  </si>
  <si>
    <t>#2535</t>
  </si>
  <si>
    <t>CysK</t>
  </si>
  <si>
    <t>#3585</t>
  </si>
  <si>
    <t>#3586</t>
  </si>
  <si>
    <t>#3587</t>
  </si>
  <si>
    <t>Gangliosidosis</t>
  </si>
  <si>
    <t>GM 1</t>
  </si>
  <si>
    <t>Balinese, Javanese, Korat, Oriental Shorthair, Peterbald, Seychellois, Siamese, Thai, Tonkinese</t>
  </si>
  <si>
    <t>#638</t>
  </si>
  <si>
    <t>#639</t>
  </si>
  <si>
    <t>#640</t>
  </si>
  <si>
    <t>GM 2</t>
  </si>
  <si>
    <t>Burmese</t>
  </si>
  <si>
    <t>#1638</t>
  </si>
  <si>
    <t>#1639</t>
  </si>
  <si>
    <t>#1640</t>
  </si>
  <si>
    <t>Korat</t>
  </si>
  <si>
    <t>#641</t>
  </si>
  <si>
    <t>#642</t>
  </si>
  <si>
    <t>#643</t>
  </si>
  <si>
    <t>Genetic blood group</t>
  </si>
  <si>
    <t>all breeds; except Domestic Shorthair</t>
  </si>
  <si>
    <t>see SOP</t>
  </si>
  <si>
    <t>Glycogen storage disease type IV</t>
  </si>
  <si>
    <t>GSD4</t>
  </si>
  <si>
    <t>Norwegian forest cat</t>
  </si>
  <si>
    <t>#1414</t>
  </si>
  <si>
    <t>#1415</t>
  </si>
  <si>
    <t>#1416</t>
  </si>
  <si>
    <t>Head defect</t>
  </si>
  <si>
    <t>#2972</t>
  </si>
  <si>
    <t>#2973</t>
  </si>
  <si>
    <t>#2974</t>
  </si>
  <si>
    <t>Hypertrophic cardiomyopathy</t>
  </si>
  <si>
    <t>HCM 1</t>
  </si>
  <si>
    <t>Maine Coon</t>
  </si>
  <si>
    <t>#1140</t>
  </si>
  <si>
    <t>#1141</t>
  </si>
  <si>
    <t>#1142</t>
  </si>
  <si>
    <t>HCM3/HCR</t>
  </si>
  <si>
    <t>Ragdoll</t>
  </si>
  <si>
    <t>#1418</t>
  </si>
  <si>
    <t>#1419</t>
  </si>
  <si>
    <t>#1420</t>
  </si>
  <si>
    <t>Hypokalemia</t>
  </si>
  <si>
    <t>Australian Mist, Burmese, Cornish Rex, Devon Rex, Singapura, Sphynx, Tonkinese</t>
  </si>
  <si>
    <t>#2497</t>
  </si>
  <si>
    <t>#2498</t>
  </si>
  <si>
    <t>#2499</t>
  </si>
  <si>
    <t>Hypotrichosis and short life expectancy</t>
  </si>
  <si>
    <t>Birman</t>
  </si>
  <si>
    <t>#2897</t>
  </si>
  <si>
    <t>#2898</t>
  </si>
  <si>
    <t>#2899</t>
  </si>
  <si>
    <t>Mucopolysaccharidosis type VI</t>
  </si>
  <si>
    <t>MPS6</t>
  </si>
  <si>
    <t>Balinese, Birman, Domestic Shorthair, Javanese, Oriental Shorthair, Peterbald, Seychellois, Siamese, Thai, Tonkinese</t>
  </si>
  <si>
    <t>#2626</t>
  </si>
  <si>
    <t>#2627</t>
  </si>
  <si>
    <t>#2628</t>
  </si>
  <si>
    <t>#2562</t>
  </si>
  <si>
    <t>#2563</t>
  </si>
  <si>
    <t>#2564</t>
  </si>
  <si>
    <t>Osteochondrodysplasia (Scottish Fold)</t>
  </si>
  <si>
    <t>OCD</t>
  </si>
  <si>
    <t>Scottish Fold</t>
  </si>
  <si>
    <t>#3518</t>
  </si>
  <si>
    <t>#3519</t>
  </si>
  <si>
    <t>#3520</t>
  </si>
  <si>
    <t>Angora, Birman, British Short- and Longhair, Chartreux, Colourpoint, Exotic Shorthair, Persian, Ragdoll, Russian Blue, Scottish Fold, Selkirk Rex</t>
  </si>
  <si>
    <t>#675</t>
  </si>
  <si>
    <t>#676</t>
  </si>
  <si>
    <t>Primary congenital glaucoma</t>
  </si>
  <si>
    <t>PCG</t>
  </si>
  <si>
    <t>Siamese</t>
  </si>
  <si>
    <t>#3532</t>
  </si>
  <si>
    <t>#3533</t>
  </si>
  <si>
    <t>#3534</t>
  </si>
  <si>
    <t>pd-PRA</t>
  </si>
  <si>
    <t>#2530</t>
  </si>
  <si>
    <t>#2531</t>
  </si>
  <si>
    <t>#2532</t>
  </si>
  <si>
    <t>b-PRA</t>
  </si>
  <si>
    <t>Bengal</t>
  </si>
  <si>
    <t>UC Davis</t>
  </si>
  <si>
    <t>#2969</t>
  </si>
  <si>
    <t>#2970</t>
  </si>
  <si>
    <t>#2971</t>
  </si>
  <si>
    <t>rdAc-PRA</t>
  </si>
  <si>
    <t>Abyssinian, American Curl/Wirehair, Balinese, Bengal, Colourpoint Shorthair, Cornish Rex, Javanese, Munchkin, Ocicat, Oriental Shorthair, Peterbald, Seychellois, Siamese, Singapura, Somali, Thai, Tonkinese</t>
  </si>
  <si>
    <t>#1432</t>
  </si>
  <si>
    <t>#1433</t>
  </si>
  <si>
    <t>#1434</t>
  </si>
  <si>
    <t>rdy-PRA</t>
  </si>
  <si>
    <t>Abessinian, Ocicat, Somali</t>
  </si>
  <si>
    <t>#2611</t>
  </si>
  <si>
    <t>#2612</t>
  </si>
  <si>
    <t>#2613</t>
  </si>
  <si>
    <t>Abyssinian, Bengal, Domestic Longhair, Domestic Shorthair, Egyptian Mau, La Perm, Maine Coon, Norwegian Forest, Ocicat, Savannah, Siberian, Singapura, Somali</t>
  </si>
  <si>
    <t>Rotorgene only</t>
  </si>
  <si>
    <t>#670</t>
  </si>
  <si>
    <t>#671</t>
  </si>
  <si>
    <t>#672</t>
  </si>
  <si>
    <t>Spinal muscular atrophy</t>
  </si>
  <si>
    <t>SMA</t>
  </si>
  <si>
    <t>#1470</t>
  </si>
  <si>
    <t>#1471</t>
  </si>
  <si>
    <t>#1472</t>
  </si>
  <si>
    <t>Tests</t>
  </si>
  <si>
    <t>Combination coat colours cat</t>
  </si>
  <si>
    <t>agouti, chocolate, cinnamon, colourpoint, dilution</t>
  </si>
  <si>
    <t>6x SNP</t>
  </si>
  <si>
    <t>see tests</t>
  </si>
  <si>
    <t>Combination coat colours Bengal</t>
  </si>
  <si>
    <t>charcoal, chocolate, cinnamon, dilution, snow</t>
  </si>
  <si>
    <t>4x SNP</t>
  </si>
  <si>
    <t>2x seq.</t>
  </si>
  <si>
    <t>Combination hereditary diseases cat</t>
  </si>
  <si>
    <t>HCM1, HCM3, GSD4, PKD, PRA, PK-Def., SMA, genetic blood group</t>
  </si>
  <si>
    <t>2x FLP</t>
  </si>
  <si>
    <t>coat colour amber</t>
  </si>
  <si>
    <t>#1676</t>
  </si>
  <si>
    <t>#1677</t>
  </si>
  <si>
    <t>#1678</t>
  </si>
  <si>
    <t>coat colour variant charcoal</t>
  </si>
  <si>
    <t>#1991</t>
  </si>
  <si>
    <t>#1992</t>
  </si>
  <si>
    <t>#1993</t>
  </si>
  <si>
    <t>coat colour brown (chocolate, cinnamon)</t>
  </si>
  <si>
    <t>2x</t>
  </si>
  <si>
    <t>coat colour variant colourpoint (siam/mink/burma)</t>
  </si>
  <si>
    <t>all breeds; exeption Bengal</t>
  </si>
  <si>
    <t>coat colour dilution</t>
  </si>
  <si>
    <t>#1167</t>
  </si>
  <si>
    <t>#1168</t>
  </si>
  <si>
    <t>#1169</t>
  </si>
  <si>
    <t>coat colour russet</t>
  </si>
  <si>
    <t>RUS</t>
  </si>
  <si>
    <t>#3582</t>
  </si>
  <si>
    <t>#3583</t>
  </si>
  <si>
    <t>#3584</t>
  </si>
  <si>
    <t>coat colour variant snow</t>
  </si>
  <si>
    <t>see SOPs colourpoint</t>
  </si>
  <si>
    <t xml:space="preserve">coat colour variant agouti </t>
  </si>
  <si>
    <t>#1158</t>
  </si>
  <si>
    <t>#1159</t>
  </si>
  <si>
    <t>#1160</t>
  </si>
  <si>
    <t>coat colour variant albino</t>
  </si>
  <si>
    <t>#2638</t>
  </si>
  <si>
    <t>#2639</t>
  </si>
  <si>
    <t>#2640</t>
  </si>
  <si>
    <t>coat colour variant dominant white/white spotting</t>
  </si>
  <si>
    <t>gele</t>
  </si>
  <si>
    <t>coat length (short- / long haired)</t>
  </si>
  <si>
    <t>+ 2x SNP</t>
  </si>
  <si>
    <t>coat variant curly</t>
  </si>
  <si>
    <t>Selkirk Rex</t>
  </si>
  <si>
    <t>#3627</t>
  </si>
  <si>
    <t>#3628</t>
  </si>
  <si>
    <t>#3629</t>
  </si>
  <si>
    <t>coat variant Sphynx / Devon Rex</t>
  </si>
  <si>
    <t>KTR</t>
  </si>
  <si>
    <t>Canadian Sphynx, Devon Rex</t>
  </si>
  <si>
    <t>Breed determination (DNA profile+calculation)</t>
  </si>
  <si>
    <t>Parentage analysis</t>
  </si>
  <si>
    <t>Horse</t>
  </si>
  <si>
    <t>Androgen insensitivity syndrome</t>
  </si>
  <si>
    <t>AIS</t>
  </si>
  <si>
    <t>Quarter horse</t>
  </si>
  <si>
    <t>hormonal</t>
  </si>
  <si>
    <t>#3541</t>
  </si>
  <si>
    <t>#3542</t>
  </si>
  <si>
    <t>#3543</t>
  </si>
  <si>
    <t>Cerebellar abiotrophy</t>
  </si>
  <si>
    <t>CA</t>
  </si>
  <si>
    <t>Arabian horses</t>
  </si>
  <si>
    <t>#1871</t>
  </si>
  <si>
    <t>#1872</t>
  </si>
  <si>
    <t>#1873</t>
  </si>
  <si>
    <t>Connemara Pony Hoof Wall Separation Disease</t>
  </si>
  <si>
    <t>HWSD</t>
  </si>
  <si>
    <t>Connemara Pony</t>
  </si>
  <si>
    <t>#2603</t>
  </si>
  <si>
    <t>#2604</t>
  </si>
  <si>
    <t>#2605</t>
  </si>
  <si>
    <t>Dwafirsm</t>
  </si>
  <si>
    <t>Frisian horse</t>
  </si>
  <si>
    <t>#3606</t>
  </si>
  <si>
    <t>#3607</t>
  </si>
  <si>
    <t>#3608</t>
  </si>
  <si>
    <t>Equine malignant hypothermia</t>
  </si>
  <si>
    <t>EMH</t>
  </si>
  <si>
    <t>all breed</t>
  </si>
  <si>
    <t>#1691</t>
  </si>
  <si>
    <t>#1692</t>
  </si>
  <si>
    <t>#1693</t>
  </si>
  <si>
    <t>Foal immunodeficiency syndrome</t>
  </si>
  <si>
    <t>FIS</t>
  </si>
  <si>
    <t>Dales Pony, Fell Pony</t>
  </si>
  <si>
    <t>#2565</t>
  </si>
  <si>
    <t>#2566</t>
  </si>
  <si>
    <t>#2567</t>
  </si>
  <si>
    <t>Glycogen branching enzym deficiency</t>
  </si>
  <si>
    <t>GBED</t>
  </si>
  <si>
    <t>Appaloosa, Paint horse, Quarter horse</t>
  </si>
  <si>
    <t>#1603</t>
  </si>
  <si>
    <t>#1604</t>
  </si>
  <si>
    <t>#1605</t>
  </si>
  <si>
    <t>Hereditary equine regional dermal asthenia</t>
  </si>
  <si>
    <t>HERDA</t>
  </si>
  <si>
    <t>#1600</t>
  </si>
  <si>
    <t>#1601</t>
  </si>
  <si>
    <t>#1602</t>
  </si>
  <si>
    <t>Hereditary Myotonia</t>
  </si>
  <si>
    <t>NFP</t>
  </si>
  <si>
    <t>New Forest Pony</t>
  </si>
  <si>
    <t>#1966</t>
  </si>
  <si>
    <t>#1967</t>
  </si>
  <si>
    <t>#1968</t>
  </si>
  <si>
    <t>Hydrocephalus</t>
  </si>
  <si>
    <t>hydrocephalus</t>
  </si>
  <si>
    <t>#3544</t>
  </si>
  <si>
    <t>#3545</t>
  </si>
  <si>
    <t>#3546</t>
  </si>
  <si>
    <t>Hyperkalemic periodic paralysis</t>
  </si>
  <si>
    <t>HYPP</t>
  </si>
  <si>
    <t>#603</t>
  </si>
  <si>
    <t>#604</t>
  </si>
  <si>
    <t>#605</t>
  </si>
  <si>
    <t>Junctionalis epidermolysis bullosa</t>
  </si>
  <si>
    <t>H-JEB</t>
  </si>
  <si>
    <t>Belgian horse</t>
  </si>
  <si>
    <t>#1888</t>
  </si>
  <si>
    <t>#1889</t>
  </si>
  <si>
    <t>#1890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</si>
</sst>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Red]\-#,##0.00&quot; €&quot;"/>
    <numFmt numFmtId="165" formatCode="0.0"/>
    <numFmt numFmtId="166" formatCode="0.00000"/>
  </numFmts>
  <fonts count="7">
    <font>
      <sz val="10"/>
      <name val="Arial"/>
      <family val="2"/>
    </font>
    <font>
      <b/>
      <sz val="20"/>
      <name val="Arial"/>
      <family val="2"/>
    </font>
    <font>
      <b/>
      <sz val="10"/>
      <name val="Arial"/>
      <family val="2"/>
    </font>
    <font>
      <b/>
      <sz val="10"/>
      <color indexed="10"/>
      <name val="Arial"/>
      <family val="2"/>
    </font>
    <font>
      <sz val="10"/>
      <color indexed="8"/>
      <name val="Arial"/>
      <family val="2"/>
    </font>
    <font>
      <sz val="10"/>
      <color indexed="10"/>
      <name val="Arial"/>
      <family val="2"/>
    </font>
    <font>
      <b/>
      <sz val="10"/>
      <color indexed="8"/>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7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vertical="center"/>
    </xf>
    <xf numFmtId="2" fontId="0"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18" applyFont="1" applyFill="1" applyAlignment="1">
      <alignment horizontal="center" vertical="center"/>
      <protection/>
    </xf>
    <xf numFmtId="0" fontId="0" fillId="0" borderId="0" xfId="0" applyFont="1" applyFill="1" applyAlignment="1">
      <alignment vertical="center"/>
    </xf>
    <xf numFmtId="164" fontId="4" fillId="0" borderId="0" xfId="18" applyNumberFormat="1" applyFont="1" applyFill="1" applyBorder="1" applyAlignment="1">
      <alignment horizontal="center" vertical="center"/>
      <protection/>
    </xf>
    <xf numFmtId="0" fontId="0" fillId="0" borderId="0" xfId="18"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2" fontId="0" fillId="0" borderId="0" xfId="0" applyNumberFormat="1" applyFill="1" applyAlignment="1">
      <alignment horizontal="center" vertical="center"/>
    </xf>
    <xf numFmtId="2" fontId="0" fillId="0" borderId="0" xfId="18" applyNumberFormat="1" applyFont="1" applyFill="1" applyBorder="1" applyAlignment="1">
      <alignment horizontal="center" vertical="center"/>
      <protection/>
    </xf>
    <xf numFmtId="0" fontId="5" fillId="0" borderId="0" xfId="0" applyFont="1" applyFill="1" applyAlignment="1">
      <alignment horizontal="center" vertical="center"/>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0" fontId="0" fillId="0" borderId="0" xfId="0" applyFont="1" applyAlignment="1">
      <alignment/>
    </xf>
    <xf numFmtId="0" fontId="0" fillId="0" borderId="0" xfId="0" applyNumberFormat="1" applyFill="1" applyAlignment="1">
      <alignment horizontal="left" vertical="center"/>
    </xf>
    <xf numFmtId="0" fontId="4" fillId="0" borderId="0" xfId="0" applyFont="1" applyFill="1" applyAlignment="1">
      <alignment vertical="center"/>
    </xf>
    <xf numFmtId="2" fontId="0" fillId="0" borderId="0" xfId="18" applyNumberFormat="1" applyFont="1" applyFill="1" applyAlignment="1">
      <alignment horizontal="center" vertical="center"/>
      <protection/>
    </xf>
    <xf numFmtId="0" fontId="0" fillId="0" borderId="0" xfId="0" applyFill="1" applyAlignment="1">
      <alignment vertical="center"/>
    </xf>
    <xf numFmtId="0" fontId="0" fillId="0" borderId="0" xfId="0" applyAlignment="1">
      <alignment horizontal="center" vertical="center" wrapText="1"/>
    </xf>
    <xf numFmtId="0" fontId="1" fillId="0" borderId="0" xfId="0" applyFont="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2" fontId="4" fillId="0" borderId="0" xfId="0" applyNumberFormat="1" applyFont="1" applyFill="1" applyAlignment="1">
      <alignment horizontal="center" vertical="center"/>
    </xf>
    <xf numFmtId="2" fontId="4" fillId="0" borderId="0" xfId="18" applyNumberFormat="1" applyFont="1" applyFill="1" applyBorder="1" applyAlignment="1">
      <alignment horizontal="center" vertical="center"/>
      <protection/>
    </xf>
    <xf numFmtId="2" fontId="4" fillId="0" borderId="0" xfId="0" applyNumberFormat="1" applyFont="1" applyAlignment="1">
      <alignment horizontal="center" vertical="center"/>
    </xf>
    <xf numFmtId="0" fontId="5"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left"/>
    </xf>
    <xf numFmtId="0" fontId="0" fillId="0" borderId="0" xfId="0" applyFont="1" applyBorder="1" applyAlignment="1">
      <alignment horizontal="center" vertical="center" wrapText="1"/>
    </xf>
    <xf numFmtId="0" fontId="0" fillId="0" borderId="0" xfId="0" applyFont="1" applyAlignment="1">
      <alignment horizontal="center"/>
    </xf>
    <xf numFmtId="0" fontId="3" fillId="0" borderId="0" xfId="0" applyFont="1" applyFill="1" applyAlignment="1">
      <alignment vertical="center"/>
    </xf>
    <xf numFmtId="2" fontId="2" fillId="0" borderId="0" xfId="18" applyNumberFormat="1" applyFont="1" applyFill="1" applyBorder="1" applyAlignment="1">
      <alignment horizontal="center" vertical="center"/>
      <protection/>
    </xf>
    <xf numFmtId="165" fontId="0" fillId="0" borderId="0" xfId="18" applyNumberFormat="1" applyFont="1" applyFill="1" applyBorder="1" applyAlignment="1">
      <alignment horizontal="center" vertical="center"/>
      <protection/>
    </xf>
    <xf numFmtId="166" fontId="0" fillId="0" borderId="0" xfId="0" applyNumberFormat="1" applyAlignment="1">
      <alignment horizontal="center" vertical="center"/>
    </xf>
    <xf numFmtId="0" fontId="3" fillId="0" borderId="0" xfId="0" applyFont="1" applyFill="1" applyAlignment="1">
      <alignment horizontal="center"/>
    </xf>
    <xf numFmtId="0" fontId="0" fillId="0" borderId="0" xfId="0" applyFont="1" applyAlignment="1">
      <alignment horizontal="left" vertical="center"/>
    </xf>
    <xf numFmtId="164" fontId="2" fillId="0" borderId="0" xfId="0" applyNumberFormat="1" applyFont="1" applyFill="1" applyAlignment="1">
      <alignment horizontal="center" vertical="center"/>
    </xf>
    <xf numFmtId="0" fontId="3" fillId="0" borderId="0" xfId="0" applyFont="1" applyFill="1" applyAlignment="1">
      <alignment horizontal="center" vertical="center"/>
    </xf>
    <xf numFmtId="164" fontId="4"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0" fontId="0" fillId="0" borderId="0" xfId="0" applyFill="1" applyAlignment="1">
      <alignment horizontal="center" vertical="center"/>
    </xf>
    <xf numFmtId="9"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64" fontId="0" fillId="0" borderId="0" xfId="0" applyNumberFormat="1" applyFill="1" applyAlignment="1">
      <alignment horizontal="center" vertical="center"/>
    </xf>
    <xf numFmtId="164" fontId="0" fillId="0" borderId="0" xfId="0" applyNumberFormat="1" applyFont="1" applyFill="1" applyAlignment="1">
      <alignment horizontal="center" vertical="center"/>
    </xf>
    <xf numFmtId="164" fontId="0" fillId="0" borderId="0" xfId="18" applyNumberFormat="1" applyFont="1" applyFill="1" applyBorder="1" applyAlignment="1">
      <alignment horizontal="center" vertical="center"/>
      <protection/>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9" fontId="3" fillId="0" borderId="0" xfId="0" applyNumberFormat="1" applyFont="1" applyFill="1" applyAlignment="1">
      <alignment horizontal="center" vertical="center" wrapText="1"/>
    </xf>
    <xf numFmtId="2" fontId="3" fillId="0" borderId="0" xfId="0" applyNumberFormat="1" applyFont="1" applyFill="1" applyAlignment="1">
      <alignment horizontal="center" vertical="center" wrapText="1"/>
    </xf>
    <xf numFmtId="0" fontId="0" fillId="0" borderId="0" xfId="0" applyFill="1" applyAlignment="1">
      <alignment vertical="center" wrapText="1"/>
    </xf>
    <xf numFmtId="164" fontId="6" fillId="0" borderId="0" xfId="0" applyNumberFormat="1" applyFont="1" applyFill="1" applyAlignment="1">
      <alignment horizontal="center" vertical="center"/>
    </xf>
    <xf numFmtId="2" fontId="2"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2" fontId="2"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cellXfs>
  <cellStyles count="7">
    <cellStyle name="Normal" xfId="0"/>
    <cellStyle name="Comma" xfId="15"/>
    <cellStyle name="Comma [0]" xfId="16"/>
    <cellStyle name="Percent" xfId="17"/>
    <cellStyle name="Standard_Erbkrankheiten und Preise Oktober2012"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14"/>
  <sheetViews>
    <sheetView tabSelected="1" zoomScale="80" zoomScaleNormal="80" workbookViewId="0" topLeftCell="A1">
      <pane ySplit="3" topLeftCell="BM4" activePane="bottomLeft" state="frozen"/>
      <selection pane="topLeft" activeCell="A1" sqref="A1"/>
      <selection pane="bottomLeft" activeCell="D7" sqref="D7"/>
    </sheetView>
  </sheetViews>
  <sheetFormatPr defaultColWidth="11.421875" defaultRowHeight="12.75"/>
  <cols>
    <col min="1" max="1" width="5.8515625" style="1" customWidth="1"/>
    <col min="2" max="2" width="50.7109375" style="2" customWidth="1"/>
    <col min="3" max="3" width="12.140625" style="1" customWidth="1"/>
    <col min="4" max="4" width="57.140625" style="3" customWidth="1"/>
    <col min="5" max="6" width="14.28125" style="2" hidden="1" customWidth="1"/>
    <col min="7" max="11" width="0" style="2" hidden="1" customWidth="1"/>
    <col min="12" max="13" width="10.28125" style="33" hidden="1" customWidth="1"/>
    <col min="14" max="17" width="10.28125" style="33" customWidth="1"/>
    <col min="18" max="19" width="10.28125" style="33" hidden="1" customWidth="1"/>
    <col min="20" max="20" width="10.28125" style="2" customWidth="1"/>
    <col min="21" max="24" width="10.28125" style="2" hidden="1" customWidth="1"/>
    <col min="25" max="16384" width="10.28125" style="2" customWidth="1"/>
  </cols>
  <sheetData>
    <row r="1" spans="1:24" ht="26.25">
      <c r="A1" s="4"/>
      <c r="B1" s="5" t="s">
        <v>153</v>
      </c>
      <c r="C1" s="4"/>
      <c r="D1" s="6"/>
      <c r="E1" s="6"/>
      <c r="F1" s="6"/>
      <c r="G1" s="6"/>
      <c r="H1" s="7"/>
      <c r="I1" s="8"/>
      <c r="J1" s="8"/>
      <c r="K1" s="8"/>
      <c r="L1" s="23"/>
      <c r="M1" s="16"/>
      <c r="N1" s="16"/>
      <c r="O1" s="23"/>
      <c r="P1" s="16"/>
      <c r="Q1" s="58"/>
      <c r="R1" s="58"/>
      <c r="S1" s="58"/>
      <c r="T1" s="1"/>
      <c r="U1" s="1"/>
      <c r="V1" s="1"/>
      <c r="W1" s="1"/>
      <c r="X1" s="4"/>
    </row>
    <row r="2" spans="1:24" ht="12.75">
      <c r="A2" s="9"/>
      <c r="B2" s="9"/>
      <c r="C2" s="9"/>
      <c r="D2" s="7"/>
      <c r="E2" s="7"/>
      <c r="F2" s="7"/>
      <c r="G2" s="7"/>
      <c r="H2" s="7"/>
      <c r="I2" s="7"/>
      <c r="J2" s="7"/>
      <c r="K2" s="7"/>
      <c r="L2" s="72" t="s">
        <v>154</v>
      </c>
      <c r="M2" s="72"/>
      <c r="N2" s="72" t="s">
        <v>155</v>
      </c>
      <c r="O2" s="72"/>
      <c r="P2" s="72" t="s">
        <v>156</v>
      </c>
      <c r="Q2" s="72"/>
      <c r="R2" s="72" t="s">
        <v>157</v>
      </c>
      <c r="S2" s="72"/>
      <c r="T2" s="9"/>
      <c r="U2" s="9" t="s">
        <v>158</v>
      </c>
      <c r="V2" s="9" t="s">
        <v>159</v>
      </c>
      <c r="W2" s="9" t="s">
        <v>160</v>
      </c>
      <c r="X2" s="9" t="s">
        <v>161</v>
      </c>
    </row>
    <row r="3" spans="1:24" ht="12.75" customHeight="1">
      <c r="A3" s="10" t="s">
        <v>162</v>
      </c>
      <c r="B3" s="10" t="s">
        <v>163</v>
      </c>
      <c r="C3" s="10" t="s">
        <v>164</v>
      </c>
      <c r="D3" s="11" t="s">
        <v>165</v>
      </c>
      <c r="E3" s="11" t="s">
        <v>166</v>
      </c>
      <c r="F3" s="11" t="s">
        <v>167</v>
      </c>
      <c r="G3" s="11" t="s">
        <v>168</v>
      </c>
      <c r="H3" s="11" t="s">
        <v>161</v>
      </c>
      <c r="I3" s="73" t="s">
        <v>169</v>
      </c>
      <c r="J3" s="73"/>
      <c r="K3" s="73"/>
      <c r="L3" s="55" t="s">
        <v>170</v>
      </c>
      <c r="M3" s="59" t="s">
        <v>171</v>
      </c>
      <c r="N3" s="59" t="s">
        <v>170</v>
      </c>
      <c r="O3" s="55" t="s">
        <v>171</v>
      </c>
      <c r="P3" s="59" t="s">
        <v>170</v>
      </c>
      <c r="Q3" s="59" t="s">
        <v>171</v>
      </c>
      <c r="R3" s="59" t="s">
        <v>170</v>
      </c>
      <c r="S3" s="60" t="s">
        <v>171</v>
      </c>
      <c r="T3" s="10"/>
      <c r="U3" s="10" t="s">
        <v>172</v>
      </c>
      <c r="V3" s="10" t="s">
        <v>173</v>
      </c>
      <c r="W3" s="10" t="s">
        <v>174</v>
      </c>
      <c r="X3" s="10" t="s">
        <v>175</v>
      </c>
    </row>
    <row r="4" spans="1:24" ht="12.75">
      <c r="A4" s="10"/>
      <c r="B4" s="10"/>
      <c r="C4" s="10"/>
      <c r="D4" s="11"/>
      <c r="E4" s="11"/>
      <c r="F4" s="11"/>
      <c r="G4" s="6"/>
      <c r="H4" s="11"/>
      <c r="I4" s="10"/>
      <c r="J4" s="10"/>
      <c r="K4" s="10"/>
      <c r="L4" s="55"/>
      <c r="M4" s="59"/>
      <c r="N4" s="59"/>
      <c r="O4" s="55"/>
      <c r="P4" s="59"/>
      <c r="Q4" s="59"/>
      <c r="R4" s="59"/>
      <c r="S4" s="60"/>
      <c r="T4" s="10"/>
      <c r="U4" s="10"/>
      <c r="V4" s="10"/>
      <c r="W4" s="10"/>
      <c r="X4" s="10"/>
    </row>
    <row r="5" spans="1:24" ht="12.75">
      <c r="A5" s="4">
        <v>8552</v>
      </c>
      <c r="B5" s="12" t="s">
        <v>176</v>
      </c>
      <c r="C5" s="4"/>
      <c r="D5" s="6" t="s">
        <v>177</v>
      </c>
      <c r="E5" s="6" t="s">
        <v>178</v>
      </c>
      <c r="F5" s="6"/>
      <c r="G5" s="6" t="s">
        <v>179</v>
      </c>
      <c r="H5" s="7"/>
      <c r="I5" s="8" t="s">
        <v>180</v>
      </c>
      <c r="J5" s="8" t="s">
        <v>181</v>
      </c>
      <c r="K5" s="8" t="s">
        <v>182</v>
      </c>
      <c r="L5" s="54">
        <f aca="true" t="shared" si="0" ref="L5:L17">M5/U5</f>
        <v>35.714285714285715</v>
      </c>
      <c r="M5" s="61">
        <f aca="true" t="shared" si="1" ref="M5:M17">O5/V5</f>
        <v>42.5</v>
      </c>
      <c r="N5" s="19">
        <f aca="true" t="shared" si="2" ref="N5:N17">O5/U5</f>
        <v>50</v>
      </c>
      <c r="O5" s="54">
        <v>59.5</v>
      </c>
      <c r="P5" s="61">
        <f aca="true" t="shared" si="3" ref="P5:P17">Q5/U5</f>
        <v>38.655462184873954</v>
      </c>
      <c r="Q5" s="54">
        <v>46</v>
      </c>
      <c r="R5" s="61">
        <f aca="true" t="shared" si="4" ref="R5:R17">L5*X5</f>
        <v>35.714285714285715</v>
      </c>
      <c r="S5" s="61">
        <f aca="true" t="shared" si="5" ref="S5:S17">M5*X5</f>
        <v>42.5</v>
      </c>
      <c r="U5" s="1">
        <v>1.19</v>
      </c>
      <c r="V5" s="13">
        <v>1.4</v>
      </c>
      <c r="W5" s="14">
        <f aca="true" t="shared" si="6" ref="W5:W17">(1-(Q5/O5))*100</f>
        <v>22.6890756302521</v>
      </c>
      <c r="X5" s="13">
        <v>1</v>
      </c>
    </row>
    <row r="6" spans="1:24" ht="12.75">
      <c r="A6" s="4">
        <v>8166</v>
      </c>
      <c r="B6" s="12" t="s">
        <v>183</v>
      </c>
      <c r="C6" s="4" t="s">
        <v>184</v>
      </c>
      <c r="D6" s="6" t="s">
        <v>185</v>
      </c>
      <c r="E6" s="6" t="s">
        <v>178</v>
      </c>
      <c r="F6" s="6"/>
      <c r="G6" s="6" t="s">
        <v>186</v>
      </c>
      <c r="H6" s="7"/>
      <c r="I6" s="8" t="s">
        <v>187</v>
      </c>
      <c r="J6" s="8" t="s">
        <v>188</v>
      </c>
      <c r="K6" s="8" t="s">
        <v>189</v>
      </c>
      <c r="L6" s="54">
        <f t="shared" si="0"/>
        <v>35.714285714285715</v>
      </c>
      <c r="M6" s="61">
        <f t="shared" si="1"/>
        <v>42.5</v>
      </c>
      <c r="N6" s="19">
        <f t="shared" si="2"/>
        <v>50</v>
      </c>
      <c r="O6" s="54">
        <v>59.5</v>
      </c>
      <c r="P6" s="61">
        <f t="shared" si="3"/>
        <v>38.655462184873954</v>
      </c>
      <c r="Q6" s="54">
        <v>46</v>
      </c>
      <c r="R6" s="61">
        <f t="shared" si="4"/>
        <v>35.714285714285715</v>
      </c>
      <c r="S6" s="61">
        <f t="shared" si="5"/>
        <v>42.5</v>
      </c>
      <c r="U6" s="1">
        <v>1.19</v>
      </c>
      <c r="V6" s="13">
        <v>1.4</v>
      </c>
      <c r="W6" s="14">
        <f t="shared" si="6"/>
        <v>22.6890756302521</v>
      </c>
      <c r="X6" s="13">
        <v>1</v>
      </c>
    </row>
    <row r="7" spans="1:24" ht="12.75">
      <c r="A7" s="4">
        <v>8166</v>
      </c>
      <c r="B7" s="12" t="s">
        <v>183</v>
      </c>
      <c r="C7" s="4" t="s">
        <v>184</v>
      </c>
      <c r="D7" s="6" t="s">
        <v>190</v>
      </c>
      <c r="E7" s="6" t="s">
        <v>178</v>
      </c>
      <c r="F7" s="6"/>
      <c r="G7" s="6" t="s">
        <v>186</v>
      </c>
      <c r="H7" s="7"/>
      <c r="I7" s="8" t="s">
        <v>191</v>
      </c>
      <c r="J7" s="8" t="s">
        <v>192</v>
      </c>
      <c r="K7" s="8" t="s">
        <v>193</v>
      </c>
      <c r="L7" s="54">
        <f t="shared" si="0"/>
        <v>35.714285714285715</v>
      </c>
      <c r="M7" s="61">
        <f t="shared" si="1"/>
        <v>42.5</v>
      </c>
      <c r="N7" s="19">
        <f t="shared" si="2"/>
        <v>50</v>
      </c>
      <c r="O7" s="54">
        <v>59.5</v>
      </c>
      <c r="P7" s="61">
        <f t="shared" si="3"/>
        <v>38.655462184873954</v>
      </c>
      <c r="Q7" s="54">
        <v>46</v>
      </c>
      <c r="R7" s="61">
        <f t="shared" si="4"/>
        <v>35.714285714285715</v>
      </c>
      <c r="S7" s="61">
        <f t="shared" si="5"/>
        <v>42.5</v>
      </c>
      <c r="U7" s="1">
        <v>1.19</v>
      </c>
      <c r="V7" s="13">
        <v>1.4</v>
      </c>
      <c r="W7" s="14">
        <f t="shared" si="6"/>
        <v>22.6890756302521</v>
      </c>
      <c r="X7" s="13">
        <v>1</v>
      </c>
    </row>
    <row r="8" spans="1:24" ht="12.75">
      <c r="A8" s="4">
        <v>8595</v>
      </c>
      <c r="B8" s="12" t="s">
        <v>194</v>
      </c>
      <c r="C8" s="4" t="s">
        <v>195</v>
      </c>
      <c r="D8" s="6" t="s">
        <v>196</v>
      </c>
      <c r="E8" s="6" t="s">
        <v>178</v>
      </c>
      <c r="F8" s="6"/>
      <c r="G8" s="6" t="s">
        <v>197</v>
      </c>
      <c r="H8" s="7"/>
      <c r="I8" s="8" t="s">
        <v>198</v>
      </c>
      <c r="J8" s="8" t="s">
        <v>199</v>
      </c>
      <c r="K8" s="8" t="s">
        <v>200</v>
      </c>
      <c r="L8" s="54">
        <f t="shared" si="0"/>
        <v>35.714285714285715</v>
      </c>
      <c r="M8" s="61">
        <f t="shared" si="1"/>
        <v>42.5</v>
      </c>
      <c r="N8" s="19">
        <f t="shared" si="2"/>
        <v>50</v>
      </c>
      <c r="O8" s="54">
        <v>59.5</v>
      </c>
      <c r="P8" s="61">
        <f t="shared" si="3"/>
        <v>38.655462184873954</v>
      </c>
      <c r="Q8" s="54">
        <v>46</v>
      </c>
      <c r="R8" s="61">
        <f t="shared" si="4"/>
        <v>35.714285714285715</v>
      </c>
      <c r="S8" s="61">
        <f t="shared" si="5"/>
        <v>42.5</v>
      </c>
      <c r="U8" s="1">
        <v>1.19</v>
      </c>
      <c r="V8" s="13">
        <v>1.4</v>
      </c>
      <c r="W8" s="14">
        <f t="shared" si="6"/>
        <v>22.6890756302521</v>
      </c>
      <c r="X8" s="13">
        <v>1</v>
      </c>
    </row>
    <row r="9" spans="1:24" ht="25.5">
      <c r="A9" s="4">
        <v>8259</v>
      </c>
      <c r="B9" s="2" t="s">
        <v>148</v>
      </c>
      <c r="C9" s="4" t="s">
        <v>201</v>
      </c>
      <c r="D9" s="6" t="s">
        <v>202</v>
      </c>
      <c r="E9" s="6" t="s">
        <v>203</v>
      </c>
      <c r="F9" s="6" t="s">
        <v>204</v>
      </c>
      <c r="G9" s="6" t="s">
        <v>205</v>
      </c>
      <c r="H9" s="7"/>
      <c r="I9" s="8" t="s">
        <v>206</v>
      </c>
      <c r="J9" s="8" t="s">
        <v>207</v>
      </c>
      <c r="K9" s="8" t="s">
        <v>208</v>
      </c>
      <c r="L9" s="54">
        <f t="shared" si="0"/>
        <v>65.12605042016807</v>
      </c>
      <c r="M9" s="61">
        <f t="shared" si="1"/>
        <v>77.5</v>
      </c>
      <c r="N9" s="19">
        <f t="shared" si="2"/>
        <v>65.12605042016807</v>
      </c>
      <c r="O9" s="54">
        <v>77.5</v>
      </c>
      <c r="P9" s="61">
        <f t="shared" si="3"/>
        <v>65.12605042016807</v>
      </c>
      <c r="Q9" s="54">
        <v>77.5</v>
      </c>
      <c r="R9" s="61">
        <f t="shared" si="4"/>
        <v>65.12605042016807</v>
      </c>
      <c r="S9" s="61">
        <f t="shared" si="5"/>
        <v>77.5</v>
      </c>
      <c r="U9" s="1">
        <v>1.19</v>
      </c>
      <c r="V9" s="13">
        <v>1</v>
      </c>
      <c r="W9" s="14">
        <f t="shared" si="6"/>
        <v>0</v>
      </c>
      <c r="X9" s="13">
        <v>1</v>
      </c>
    </row>
    <row r="10" spans="1:24" ht="25.5">
      <c r="A10" s="4">
        <v>8038</v>
      </c>
      <c r="B10" s="12" t="s">
        <v>209</v>
      </c>
      <c r="C10" s="4" t="s">
        <v>210</v>
      </c>
      <c r="D10" s="3" t="s">
        <v>211</v>
      </c>
      <c r="E10" s="6" t="s">
        <v>178</v>
      </c>
      <c r="F10" s="6"/>
      <c r="G10" s="6" t="s">
        <v>212</v>
      </c>
      <c r="H10" s="7"/>
      <c r="I10" s="8" t="s">
        <v>213</v>
      </c>
      <c r="J10" s="8" t="s">
        <v>214</v>
      </c>
      <c r="K10" s="8" t="s">
        <v>215</v>
      </c>
      <c r="L10" s="54">
        <f t="shared" si="0"/>
        <v>35.714285714285715</v>
      </c>
      <c r="M10" s="61">
        <f t="shared" si="1"/>
        <v>42.5</v>
      </c>
      <c r="N10" s="19">
        <f t="shared" si="2"/>
        <v>50</v>
      </c>
      <c r="O10" s="54">
        <v>59.5</v>
      </c>
      <c r="P10" s="61">
        <f t="shared" si="3"/>
        <v>38.655462184873954</v>
      </c>
      <c r="Q10" s="54">
        <v>46</v>
      </c>
      <c r="R10" s="61">
        <f t="shared" si="4"/>
        <v>35.714285714285715</v>
      </c>
      <c r="S10" s="61">
        <f t="shared" si="5"/>
        <v>42.5</v>
      </c>
      <c r="U10" s="1">
        <v>1.19</v>
      </c>
      <c r="V10" s="13">
        <v>1.4</v>
      </c>
      <c r="W10" s="14">
        <f t="shared" si="6"/>
        <v>22.6890756302521</v>
      </c>
      <c r="X10" s="13">
        <v>1</v>
      </c>
    </row>
    <row r="11" spans="1:24" ht="12.75">
      <c r="A11" s="4">
        <v>8313</v>
      </c>
      <c r="B11" s="12" t="s">
        <v>216</v>
      </c>
      <c r="C11" s="4" t="s">
        <v>217</v>
      </c>
      <c r="D11" s="6" t="s">
        <v>218</v>
      </c>
      <c r="E11" s="6" t="s">
        <v>178</v>
      </c>
      <c r="F11" s="6"/>
      <c r="G11" s="6" t="s">
        <v>212</v>
      </c>
      <c r="H11" s="7"/>
      <c r="I11" s="8" t="s">
        <v>219</v>
      </c>
      <c r="J11" s="8" t="s">
        <v>220</v>
      </c>
      <c r="K11" s="8" t="s">
        <v>221</v>
      </c>
      <c r="L11" s="54">
        <f t="shared" si="0"/>
        <v>35.714285714285715</v>
      </c>
      <c r="M11" s="61">
        <f t="shared" si="1"/>
        <v>42.5</v>
      </c>
      <c r="N11" s="19">
        <f t="shared" si="2"/>
        <v>50</v>
      </c>
      <c r="O11" s="54">
        <v>59.5</v>
      </c>
      <c r="P11" s="61">
        <f t="shared" si="3"/>
        <v>38.655462184873954</v>
      </c>
      <c r="Q11" s="54">
        <v>46</v>
      </c>
      <c r="R11" s="61">
        <f t="shared" si="4"/>
        <v>35.714285714285715</v>
      </c>
      <c r="S11" s="61">
        <f t="shared" si="5"/>
        <v>42.5</v>
      </c>
      <c r="U11" s="1">
        <v>1.19</v>
      </c>
      <c r="V11" s="13">
        <v>1.4</v>
      </c>
      <c r="W11" s="14">
        <f t="shared" si="6"/>
        <v>22.6890756302521</v>
      </c>
      <c r="X11" s="13">
        <v>1</v>
      </c>
    </row>
    <row r="12" spans="1:24" ht="12.75">
      <c r="A12" s="1">
        <v>8479</v>
      </c>
      <c r="B12" s="2" t="s">
        <v>222</v>
      </c>
      <c r="C12" s="1" t="s">
        <v>223</v>
      </c>
      <c r="D12" s="3" t="s">
        <v>224</v>
      </c>
      <c r="E12" s="6" t="s">
        <v>225</v>
      </c>
      <c r="F12" s="6"/>
      <c r="G12" s="6" t="s">
        <v>212</v>
      </c>
      <c r="H12" s="7"/>
      <c r="I12" s="15" t="s">
        <v>226</v>
      </c>
      <c r="J12" s="15" t="s">
        <v>227</v>
      </c>
      <c r="K12" s="15" t="s">
        <v>228</v>
      </c>
      <c r="L12" s="54">
        <f t="shared" si="0"/>
        <v>35.714285714285715</v>
      </c>
      <c r="M12" s="61">
        <f t="shared" si="1"/>
        <v>42.5</v>
      </c>
      <c r="N12" s="19">
        <f t="shared" si="2"/>
        <v>50</v>
      </c>
      <c r="O12" s="54">
        <v>59.5</v>
      </c>
      <c r="P12" s="61">
        <f t="shared" si="3"/>
        <v>38.655462184873954</v>
      </c>
      <c r="Q12" s="54">
        <v>46</v>
      </c>
      <c r="R12" s="61">
        <f t="shared" si="4"/>
        <v>35.714285714285715</v>
      </c>
      <c r="S12" s="61">
        <f t="shared" si="5"/>
        <v>42.5</v>
      </c>
      <c r="U12" s="1">
        <v>1.19</v>
      </c>
      <c r="V12" s="13">
        <v>1.4</v>
      </c>
      <c r="W12" s="14">
        <f t="shared" si="6"/>
        <v>22.6890756302521</v>
      </c>
      <c r="X12" s="13">
        <v>1</v>
      </c>
    </row>
    <row r="13" spans="1:24" ht="12.75">
      <c r="A13" s="1">
        <v>8601</v>
      </c>
      <c r="B13" s="2" t="s">
        <v>229</v>
      </c>
      <c r="C13" s="1" t="s">
        <v>230</v>
      </c>
      <c r="D13" s="3" t="s">
        <v>190</v>
      </c>
      <c r="E13" s="6" t="s">
        <v>178</v>
      </c>
      <c r="F13" s="6"/>
      <c r="G13" s="6" t="s">
        <v>212</v>
      </c>
      <c r="H13" s="7"/>
      <c r="I13" s="15" t="s">
        <v>231</v>
      </c>
      <c r="J13" s="15" t="s">
        <v>232</v>
      </c>
      <c r="K13" s="15" t="s">
        <v>233</v>
      </c>
      <c r="L13" s="54">
        <f t="shared" si="0"/>
        <v>35.714285714285715</v>
      </c>
      <c r="M13" s="61">
        <f t="shared" si="1"/>
        <v>42.5</v>
      </c>
      <c r="N13" s="19">
        <f t="shared" si="2"/>
        <v>50</v>
      </c>
      <c r="O13" s="54">
        <v>59.5</v>
      </c>
      <c r="P13" s="61">
        <f t="shared" si="3"/>
        <v>38.655462184873954</v>
      </c>
      <c r="Q13" s="54">
        <v>46</v>
      </c>
      <c r="R13" s="61">
        <f t="shared" si="4"/>
        <v>35.714285714285715</v>
      </c>
      <c r="S13" s="61">
        <f t="shared" si="5"/>
        <v>42.5</v>
      </c>
      <c r="U13" s="1">
        <v>1.19</v>
      </c>
      <c r="V13" s="13">
        <v>1.4</v>
      </c>
      <c r="W13" s="14">
        <f t="shared" si="6"/>
        <v>22.6890756302521</v>
      </c>
      <c r="X13" s="13">
        <v>1</v>
      </c>
    </row>
    <row r="14" spans="1:24" ht="12.75">
      <c r="A14" s="1">
        <v>8303</v>
      </c>
      <c r="B14" s="2" t="s">
        <v>234</v>
      </c>
      <c r="C14" s="1" t="s">
        <v>235</v>
      </c>
      <c r="D14" s="3" t="s">
        <v>236</v>
      </c>
      <c r="E14" s="6" t="s">
        <v>178</v>
      </c>
      <c r="F14" s="6"/>
      <c r="G14" s="6" t="s">
        <v>237</v>
      </c>
      <c r="H14" s="7"/>
      <c r="I14" s="15" t="s">
        <v>238</v>
      </c>
      <c r="J14" s="15" t="s">
        <v>239</v>
      </c>
      <c r="K14" s="15" t="s">
        <v>240</v>
      </c>
      <c r="L14" s="54">
        <f t="shared" si="0"/>
        <v>35.714285714285715</v>
      </c>
      <c r="M14" s="61">
        <f t="shared" si="1"/>
        <v>42.5</v>
      </c>
      <c r="N14" s="19">
        <f t="shared" si="2"/>
        <v>50</v>
      </c>
      <c r="O14" s="54">
        <v>59.5</v>
      </c>
      <c r="P14" s="61">
        <f t="shared" si="3"/>
        <v>38.655462184873954</v>
      </c>
      <c r="Q14" s="54">
        <v>46</v>
      </c>
      <c r="R14" s="61">
        <f t="shared" si="4"/>
        <v>35.714285714285715</v>
      </c>
      <c r="S14" s="61">
        <f t="shared" si="5"/>
        <v>42.5</v>
      </c>
      <c r="U14" s="1">
        <v>1.19</v>
      </c>
      <c r="V14" s="13">
        <v>1.4</v>
      </c>
      <c r="W14" s="14">
        <f t="shared" si="6"/>
        <v>22.6890756302521</v>
      </c>
      <c r="X14" s="13">
        <v>1</v>
      </c>
    </row>
    <row r="15" spans="1:24" ht="12.75">
      <c r="A15" s="1">
        <v>8303</v>
      </c>
      <c r="B15" s="2" t="s">
        <v>234</v>
      </c>
      <c r="C15" s="1" t="s">
        <v>235</v>
      </c>
      <c r="D15" s="3" t="s">
        <v>241</v>
      </c>
      <c r="E15" s="6" t="s">
        <v>178</v>
      </c>
      <c r="F15" s="6"/>
      <c r="G15" s="6" t="s">
        <v>237</v>
      </c>
      <c r="H15" s="7"/>
      <c r="I15" s="15" t="s">
        <v>242</v>
      </c>
      <c r="J15" s="15" t="s">
        <v>243</v>
      </c>
      <c r="K15" s="15" t="s">
        <v>244</v>
      </c>
      <c r="L15" s="54">
        <f t="shared" si="0"/>
        <v>35.714285714285715</v>
      </c>
      <c r="M15" s="61">
        <f t="shared" si="1"/>
        <v>42.5</v>
      </c>
      <c r="N15" s="19">
        <f t="shared" si="2"/>
        <v>50</v>
      </c>
      <c r="O15" s="54">
        <v>59.5</v>
      </c>
      <c r="P15" s="61">
        <f t="shared" si="3"/>
        <v>38.655462184873954</v>
      </c>
      <c r="Q15" s="54">
        <v>46</v>
      </c>
      <c r="R15" s="61">
        <f t="shared" si="4"/>
        <v>35.714285714285715</v>
      </c>
      <c r="S15" s="61">
        <f t="shared" si="5"/>
        <v>42.5</v>
      </c>
      <c r="U15" s="1">
        <v>1.19</v>
      </c>
      <c r="V15" s="13">
        <v>1.4</v>
      </c>
      <c r="W15" s="14">
        <f t="shared" si="6"/>
        <v>22.6890756302521</v>
      </c>
      <c r="X15" s="13">
        <v>1</v>
      </c>
    </row>
    <row r="16" spans="1:24" ht="12.75">
      <c r="A16" s="1">
        <v>8207</v>
      </c>
      <c r="B16" s="2" t="s">
        <v>245</v>
      </c>
      <c r="C16" s="1" t="s">
        <v>246</v>
      </c>
      <c r="D16" s="3" t="s">
        <v>247</v>
      </c>
      <c r="E16" s="6" t="s">
        <v>178</v>
      </c>
      <c r="F16" s="6"/>
      <c r="G16" s="6" t="s">
        <v>186</v>
      </c>
      <c r="H16" s="7"/>
      <c r="I16" s="15" t="s">
        <v>248</v>
      </c>
      <c r="J16" s="15" t="s">
        <v>249</v>
      </c>
      <c r="K16" s="15" t="s">
        <v>250</v>
      </c>
      <c r="L16" s="54">
        <f t="shared" si="0"/>
        <v>35.714285714285715</v>
      </c>
      <c r="M16" s="61">
        <f t="shared" si="1"/>
        <v>42.5</v>
      </c>
      <c r="N16" s="19">
        <f t="shared" si="2"/>
        <v>50</v>
      </c>
      <c r="O16" s="54">
        <v>59.5</v>
      </c>
      <c r="P16" s="61">
        <f t="shared" si="3"/>
        <v>38.655462184873954</v>
      </c>
      <c r="Q16" s="54">
        <v>46</v>
      </c>
      <c r="R16" s="61">
        <f t="shared" si="4"/>
        <v>35.714285714285715</v>
      </c>
      <c r="S16" s="61">
        <f t="shared" si="5"/>
        <v>42.5</v>
      </c>
      <c r="U16" s="1">
        <v>1.19</v>
      </c>
      <c r="V16" s="13">
        <v>1.4</v>
      </c>
      <c r="W16" s="14">
        <f t="shared" si="6"/>
        <v>22.6890756302521</v>
      </c>
      <c r="X16" s="13">
        <v>1</v>
      </c>
    </row>
    <row r="17" spans="1:24" ht="76.5">
      <c r="A17" s="1">
        <v>8219</v>
      </c>
      <c r="B17" s="2" t="s">
        <v>251</v>
      </c>
      <c r="D17" s="3" t="s">
        <v>252</v>
      </c>
      <c r="E17" s="6" t="s">
        <v>225</v>
      </c>
      <c r="F17" s="6"/>
      <c r="G17" s="6" t="s">
        <v>253</v>
      </c>
      <c r="H17" s="7"/>
      <c r="I17" s="16" t="s">
        <v>254</v>
      </c>
      <c r="J17" s="16" t="s">
        <v>255</v>
      </c>
      <c r="K17" s="16"/>
      <c r="L17" s="54">
        <f t="shared" si="0"/>
        <v>35.714285714285715</v>
      </c>
      <c r="M17" s="61">
        <f t="shared" si="1"/>
        <v>42.5</v>
      </c>
      <c r="N17" s="19">
        <f t="shared" si="2"/>
        <v>50</v>
      </c>
      <c r="O17" s="54">
        <v>59.5</v>
      </c>
      <c r="P17" s="61">
        <f t="shared" si="3"/>
        <v>38.655462184873954</v>
      </c>
      <c r="Q17" s="54">
        <v>46</v>
      </c>
      <c r="R17" s="61">
        <f t="shared" si="4"/>
        <v>35.714285714285715</v>
      </c>
      <c r="S17" s="61">
        <f t="shared" si="5"/>
        <v>42.5</v>
      </c>
      <c r="U17" s="1">
        <v>1.19</v>
      </c>
      <c r="V17" s="13">
        <v>1.4</v>
      </c>
      <c r="W17" s="14">
        <f t="shared" si="6"/>
        <v>22.6890756302521</v>
      </c>
      <c r="X17" s="13">
        <v>1</v>
      </c>
    </row>
    <row r="18" spans="1:24" ht="25.5">
      <c r="A18" s="17">
        <v>8675</v>
      </c>
      <c r="B18" s="18" t="s">
        <v>256</v>
      </c>
      <c r="C18" s="4" t="s">
        <v>257</v>
      </c>
      <c r="D18" s="6" t="s">
        <v>258</v>
      </c>
      <c r="E18" s="6" t="s">
        <v>178</v>
      </c>
      <c r="F18" s="6" t="s">
        <v>259</v>
      </c>
      <c r="G18" s="6" t="s">
        <v>260</v>
      </c>
      <c r="H18" s="7"/>
      <c r="I18" s="16" t="s">
        <v>261</v>
      </c>
      <c r="J18" s="16" t="s">
        <v>262</v>
      </c>
      <c r="K18" s="16" t="s">
        <v>263</v>
      </c>
      <c r="L18" s="54">
        <v>38</v>
      </c>
      <c r="M18" s="61">
        <v>45.22</v>
      </c>
      <c r="N18" s="19" t="s">
        <v>264</v>
      </c>
      <c r="O18" s="19" t="s">
        <v>264</v>
      </c>
      <c r="P18" s="19" t="s">
        <v>264</v>
      </c>
      <c r="Q18" s="19" t="s">
        <v>264</v>
      </c>
      <c r="R18" s="19" t="s">
        <v>264</v>
      </c>
      <c r="S18" s="19" t="s">
        <v>264</v>
      </c>
      <c r="U18" s="19" t="s">
        <v>264</v>
      </c>
      <c r="V18" s="19" t="s">
        <v>264</v>
      </c>
      <c r="W18" s="19" t="s">
        <v>264</v>
      </c>
      <c r="X18" s="19" t="s">
        <v>264</v>
      </c>
    </row>
    <row r="19" spans="1:24" ht="12.75">
      <c r="A19" s="1">
        <v>8184</v>
      </c>
      <c r="B19" s="2" t="s">
        <v>265</v>
      </c>
      <c r="C19" s="1" t="s">
        <v>266</v>
      </c>
      <c r="D19" s="3" t="s">
        <v>267</v>
      </c>
      <c r="E19" s="6" t="s">
        <v>178</v>
      </c>
      <c r="F19" s="6"/>
      <c r="G19" s="6" t="s">
        <v>268</v>
      </c>
      <c r="H19" s="7"/>
      <c r="I19" s="16" t="s">
        <v>269</v>
      </c>
      <c r="J19" s="16" t="s">
        <v>270</v>
      </c>
      <c r="K19" s="16" t="s">
        <v>271</v>
      </c>
      <c r="L19" s="54">
        <f aca="true" t="shared" si="7" ref="L19:L81">M19/U19</f>
        <v>35.714285714285715</v>
      </c>
      <c r="M19" s="61">
        <f aca="true" t="shared" si="8" ref="M19:M81">O19/V19</f>
        <v>42.5</v>
      </c>
      <c r="N19" s="19">
        <f aca="true" t="shared" si="9" ref="N19:N81">O19/U19</f>
        <v>50</v>
      </c>
      <c r="O19" s="54">
        <v>59.5</v>
      </c>
      <c r="P19" s="61">
        <f aca="true" t="shared" si="10" ref="P19:P81">Q19/U19</f>
        <v>38.655462184873954</v>
      </c>
      <c r="Q19" s="54">
        <v>46</v>
      </c>
      <c r="R19" s="61">
        <f aca="true" t="shared" si="11" ref="R19:R81">L19*X19</f>
        <v>35.714285714285715</v>
      </c>
      <c r="S19" s="61">
        <f aca="true" t="shared" si="12" ref="S19:S81">M19*X19</f>
        <v>42.5</v>
      </c>
      <c r="U19" s="1">
        <v>1.19</v>
      </c>
      <c r="V19" s="13">
        <v>1.4</v>
      </c>
      <c r="W19" s="14">
        <f aca="true" t="shared" si="13" ref="W19:W81">(1-(Q19/O19))*100</f>
        <v>22.6890756302521</v>
      </c>
      <c r="X19" s="13">
        <v>1</v>
      </c>
    </row>
    <row r="20" spans="1:24" ht="12.75">
      <c r="A20" s="1">
        <v>8012</v>
      </c>
      <c r="B20" s="2" t="s">
        <v>272</v>
      </c>
      <c r="C20" s="1" t="s">
        <v>273</v>
      </c>
      <c r="D20" s="3" t="s">
        <v>274</v>
      </c>
      <c r="E20" s="6" t="s">
        <v>225</v>
      </c>
      <c r="F20" s="6"/>
      <c r="G20" s="6" t="s">
        <v>268</v>
      </c>
      <c r="H20" s="7"/>
      <c r="I20" s="15" t="s">
        <v>275</v>
      </c>
      <c r="J20" s="15" t="s">
        <v>276</v>
      </c>
      <c r="K20" s="15" t="s">
        <v>277</v>
      </c>
      <c r="L20" s="54">
        <f t="shared" si="7"/>
        <v>35.714285714285715</v>
      </c>
      <c r="M20" s="61">
        <f t="shared" si="8"/>
        <v>42.5</v>
      </c>
      <c r="N20" s="19">
        <f t="shared" si="9"/>
        <v>50</v>
      </c>
      <c r="O20" s="54">
        <v>59.5</v>
      </c>
      <c r="P20" s="61">
        <f t="shared" si="10"/>
        <v>38.655462184873954</v>
      </c>
      <c r="Q20" s="54">
        <v>46</v>
      </c>
      <c r="R20" s="61">
        <f t="shared" si="11"/>
        <v>35.714285714285715</v>
      </c>
      <c r="S20" s="61">
        <f t="shared" si="12"/>
        <v>42.5</v>
      </c>
      <c r="U20" s="1">
        <v>1.19</v>
      </c>
      <c r="V20" s="13">
        <v>1.4</v>
      </c>
      <c r="W20" s="14">
        <f t="shared" si="13"/>
        <v>22.6890756302521</v>
      </c>
      <c r="X20" s="13">
        <v>1</v>
      </c>
    </row>
    <row r="21" spans="1:24" ht="38.25">
      <c r="A21" s="1">
        <v>8330</v>
      </c>
      <c r="B21" s="2" t="s">
        <v>279</v>
      </c>
      <c r="C21" s="1" t="s">
        <v>280</v>
      </c>
      <c r="D21" s="3" t="s">
        <v>281</v>
      </c>
      <c r="E21" s="6" t="s">
        <v>178</v>
      </c>
      <c r="F21" s="6"/>
      <c r="G21" s="6" t="s">
        <v>186</v>
      </c>
      <c r="H21" s="7"/>
      <c r="I21" s="15" t="s">
        <v>282</v>
      </c>
      <c r="J21" s="15" t="s">
        <v>283</v>
      </c>
      <c r="K21" s="15" t="s">
        <v>284</v>
      </c>
      <c r="L21" s="54">
        <f t="shared" si="7"/>
        <v>46.5186074429772</v>
      </c>
      <c r="M21" s="61">
        <f t="shared" si="8"/>
        <v>55.35714285714286</v>
      </c>
      <c r="N21" s="19">
        <f t="shared" si="9"/>
        <v>65.12605042016807</v>
      </c>
      <c r="O21" s="54">
        <v>77.5</v>
      </c>
      <c r="P21" s="61">
        <f t="shared" si="10"/>
        <v>50.420168067226896</v>
      </c>
      <c r="Q21" s="54">
        <v>60</v>
      </c>
      <c r="R21" s="61">
        <f t="shared" si="11"/>
        <v>46.5186074429772</v>
      </c>
      <c r="S21" s="61">
        <f t="shared" si="12"/>
        <v>55.35714285714286</v>
      </c>
      <c r="U21" s="1">
        <v>1.19</v>
      </c>
      <c r="V21" s="13">
        <v>1.4</v>
      </c>
      <c r="W21" s="14">
        <f t="shared" si="13"/>
        <v>22.580645161290324</v>
      </c>
      <c r="X21" s="13">
        <v>1</v>
      </c>
    </row>
    <row r="22" spans="1:24" ht="12.75">
      <c r="A22" s="1">
        <v>8330</v>
      </c>
      <c r="B22" s="2" t="s">
        <v>279</v>
      </c>
      <c r="C22" s="1" t="s">
        <v>285</v>
      </c>
      <c r="D22" s="3" t="s">
        <v>286</v>
      </c>
      <c r="E22" s="6" t="s">
        <v>225</v>
      </c>
      <c r="F22" s="6"/>
      <c r="G22" s="6" t="s">
        <v>186</v>
      </c>
      <c r="H22" s="7"/>
      <c r="I22" s="15" t="s">
        <v>287</v>
      </c>
      <c r="J22" s="15" t="s">
        <v>288</v>
      </c>
      <c r="K22" s="15" t="s">
        <v>289</v>
      </c>
      <c r="L22" s="54">
        <f t="shared" si="7"/>
        <v>46.5186074429772</v>
      </c>
      <c r="M22" s="61">
        <f t="shared" si="8"/>
        <v>55.35714285714286</v>
      </c>
      <c r="N22" s="19">
        <f t="shared" si="9"/>
        <v>65.12605042016807</v>
      </c>
      <c r="O22" s="54">
        <v>77.5</v>
      </c>
      <c r="P22" s="61">
        <f t="shared" si="10"/>
        <v>50.420168067226896</v>
      </c>
      <c r="Q22" s="54">
        <v>60</v>
      </c>
      <c r="R22" s="61">
        <f t="shared" si="11"/>
        <v>46.5186074429772</v>
      </c>
      <c r="S22" s="61">
        <f t="shared" si="12"/>
        <v>55.35714285714286</v>
      </c>
      <c r="U22" s="1">
        <v>1.19</v>
      </c>
      <c r="V22" s="13">
        <v>1.4</v>
      </c>
      <c r="W22" s="14">
        <f t="shared" si="13"/>
        <v>22.580645161290324</v>
      </c>
      <c r="X22" s="13">
        <v>1</v>
      </c>
    </row>
    <row r="23" spans="1:24" ht="12.75">
      <c r="A23" s="1">
        <v>8330</v>
      </c>
      <c r="B23" s="2" t="s">
        <v>279</v>
      </c>
      <c r="C23" s="1" t="s">
        <v>290</v>
      </c>
      <c r="D23" s="6" t="s">
        <v>291</v>
      </c>
      <c r="E23" s="6" t="s">
        <v>178</v>
      </c>
      <c r="F23" s="6"/>
      <c r="G23" s="6" t="s">
        <v>186</v>
      </c>
      <c r="H23" s="7"/>
      <c r="I23" s="15" t="s">
        <v>292</v>
      </c>
      <c r="J23" s="15" t="s">
        <v>293</v>
      </c>
      <c r="K23" s="15" t="s">
        <v>294</v>
      </c>
      <c r="L23" s="54">
        <f t="shared" si="7"/>
        <v>46.5186074429772</v>
      </c>
      <c r="M23" s="61">
        <f t="shared" si="8"/>
        <v>55.35714285714286</v>
      </c>
      <c r="N23" s="19">
        <f t="shared" si="9"/>
        <v>65.12605042016807</v>
      </c>
      <c r="O23" s="54">
        <v>77.5</v>
      </c>
      <c r="P23" s="61">
        <f t="shared" si="10"/>
        <v>50.420168067226896</v>
      </c>
      <c r="Q23" s="54">
        <v>60</v>
      </c>
      <c r="R23" s="61">
        <f t="shared" si="11"/>
        <v>46.5186074429772</v>
      </c>
      <c r="S23" s="61">
        <f t="shared" si="12"/>
        <v>55.35714285714286</v>
      </c>
      <c r="U23" s="1">
        <v>1.19</v>
      </c>
      <c r="V23" s="13">
        <v>1.4</v>
      </c>
      <c r="W23" s="14">
        <f t="shared" si="13"/>
        <v>22.580645161290324</v>
      </c>
      <c r="X23" s="13">
        <v>1</v>
      </c>
    </row>
    <row r="24" spans="1:24" ht="12.75">
      <c r="A24" s="1">
        <v>8575</v>
      </c>
      <c r="B24" s="2" t="s">
        <v>295</v>
      </c>
      <c r="C24" s="1" t="s">
        <v>296</v>
      </c>
      <c r="D24" s="3" t="s">
        <v>297</v>
      </c>
      <c r="E24" s="6" t="s">
        <v>178</v>
      </c>
      <c r="F24" s="6"/>
      <c r="G24" s="6" t="s">
        <v>212</v>
      </c>
      <c r="H24" s="7"/>
      <c r="I24" s="15" t="s">
        <v>298</v>
      </c>
      <c r="J24" s="15" t="s">
        <v>299</v>
      </c>
      <c r="K24" s="15" t="s">
        <v>300</v>
      </c>
      <c r="L24" s="54">
        <f t="shared" si="7"/>
        <v>35.714285714285715</v>
      </c>
      <c r="M24" s="61">
        <f t="shared" si="8"/>
        <v>42.5</v>
      </c>
      <c r="N24" s="19">
        <f t="shared" si="9"/>
        <v>50</v>
      </c>
      <c r="O24" s="54">
        <v>59.5</v>
      </c>
      <c r="P24" s="61">
        <f t="shared" si="10"/>
        <v>38.655462184873954</v>
      </c>
      <c r="Q24" s="54">
        <v>46</v>
      </c>
      <c r="R24" s="61">
        <f t="shared" si="11"/>
        <v>35.714285714285715</v>
      </c>
      <c r="S24" s="61">
        <f t="shared" si="12"/>
        <v>42.5</v>
      </c>
      <c r="U24" s="1">
        <v>1.19</v>
      </c>
      <c r="V24" s="13">
        <v>1.4</v>
      </c>
      <c r="W24" s="14">
        <f t="shared" si="13"/>
        <v>22.6890756302521</v>
      </c>
      <c r="X24" s="13">
        <v>1</v>
      </c>
    </row>
    <row r="25" spans="1:24" ht="12.75">
      <c r="A25" s="1">
        <v>8575</v>
      </c>
      <c r="B25" s="2" t="s">
        <v>295</v>
      </c>
      <c r="C25" s="1" t="s">
        <v>296</v>
      </c>
      <c r="D25" s="3" t="s">
        <v>301</v>
      </c>
      <c r="E25" s="6" t="s">
        <v>178</v>
      </c>
      <c r="F25" s="6"/>
      <c r="G25" s="6" t="s">
        <v>212</v>
      </c>
      <c r="H25" s="7"/>
      <c r="I25" s="15" t="s">
        <v>302</v>
      </c>
      <c r="J25" s="15" t="s">
        <v>303</v>
      </c>
      <c r="K25" s="15" t="s">
        <v>304</v>
      </c>
      <c r="L25" s="54">
        <f t="shared" si="7"/>
        <v>35.714285714285715</v>
      </c>
      <c r="M25" s="61">
        <f t="shared" si="8"/>
        <v>42.5</v>
      </c>
      <c r="N25" s="19">
        <f t="shared" si="9"/>
        <v>50</v>
      </c>
      <c r="O25" s="54">
        <v>59.5</v>
      </c>
      <c r="P25" s="61">
        <f t="shared" si="10"/>
        <v>38.655462184873954</v>
      </c>
      <c r="Q25" s="54">
        <v>46</v>
      </c>
      <c r="R25" s="61">
        <f t="shared" si="11"/>
        <v>35.714285714285715</v>
      </c>
      <c r="S25" s="61">
        <f t="shared" si="12"/>
        <v>42.5</v>
      </c>
      <c r="U25" s="1">
        <v>1.19</v>
      </c>
      <c r="V25" s="13">
        <v>1.4</v>
      </c>
      <c r="W25" s="14">
        <f t="shared" si="13"/>
        <v>22.6890756302521</v>
      </c>
      <c r="X25" s="13">
        <v>1</v>
      </c>
    </row>
    <row r="26" spans="1:24" ht="12.75">
      <c r="A26" s="1">
        <v>8073</v>
      </c>
      <c r="B26" s="2" t="s">
        <v>305</v>
      </c>
      <c r="C26" s="1" t="s">
        <v>306</v>
      </c>
      <c r="D26" s="3" t="s">
        <v>307</v>
      </c>
      <c r="E26" s="6" t="s">
        <v>178</v>
      </c>
      <c r="F26" s="6"/>
      <c r="G26" s="6" t="s">
        <v>308</v>
      </c>
      <c r="H26" s="7"/>
      <c r="I26" s="16" t="s">
        <v>309</v>
      </c>
      <c r="J26" s="16" t="s">
        <v>310</v>
      </c>
      <c r="K26" s="16" t="s">
        <v>311</v>
      </c>
      <c r="L26" s="54">
        <f t="shared" si="7"/>
        <v>35.714285714285715</v>
      </c>
      <c r="M26" s="61">
        <f t="shared" si="8"/>
        <v>42.5</v>
      </c>
      <c r="N26" s="19">
        <f t="shared" si="9"/>
        <v>50</v>
      </c>
      <c r="O26" s="54">
        <v>59.5</v>
      </c>
      <c r="P26" s="61">
        <f t="shared" si="10"/>
        <v>38.655462184873954</v>
      </c>
      <c r="Q26" s="54">
        <v>46</v>
      </c>
      <c r="R26" s="61">
        <f t="shared" si="11"/>
        <v>35.714285714285715</v>
      </c>
      <c r="S26" s="61">
        <f t="shared" si="12"/>
        <v>42.5</v>
      </c>
      <c r="U26" s="1">
        <v>1.19</v>
      </c>
      <c r="V26" s="13">
        <v>1.4</v>
      </c>
      <c r="W26" s="14">
        <f t="shared" si="13"/>
        <v>22.6890756302521</v>
      </c>
      <c r="X26" s="13">
        <v>1</v>
      </c>
    </row>
    <row r="27" spans="1:24" ht="12.75">
      <c r="A27" s="1">
        <v>8073</v>
      </c>
      <c r="B27" s="2" t="s">
        <v>305</v>
      </c>
      <c r="C27" s="1" t="s">
        <v>306</v>
      </c>
      <c r="D27" s="3" t="s">
        <v>312</v>
      </c>
      <c r="E27" s="6" t="s">
        <v>178</v>
      </c>
      <c r="F27" s="6"/>
      <c r="G27" s="6" t="s">
        <v>308</v>
      </c>
      <c r="H27" s="7"/>
      <c r="I27" s="16" t="s">
        <v>313</v>
      </c>
      <c r="J27" s="16" t="s">
        <v>314</v>
      </c>
      <c r="K27" s="16" t="s">
        <v>315</v>
      </c>
      <c r="L27" s="54">
        <f t="shared" si="7"/>
        <v>35.714285714285715</v>
      </c>
      <c r="M27" s="61">
        <f t="shared" si="8"/>
        <v>42.5</v>
      </c>
      <c r="N27" s="19">
        <f t="shared" si="9"/>
        <v>50</v>
      </c>
      <c r="O27" s="54">
        <v>59.5</v>
      </c>
      <c r="P27" s="61">
        <f t="shared" si="10"/>
        <v>38.655462184873954</v>
      </c>
      <c r="Q27" s="54">
        <v>46</v>
      </c>
      <c r="R27" s="61">
        <f t="shared" si="11"/>
        <v>35.714285714285715</v>
      </c>
      <c r="S27" s="61">
        <f t="shared" si="12"/>
        <v>42.5</v>
      </c>
      <c r="U27" s="1">
        <v>1.19</v>
      </c>
      <c r="V27" s="13">
        <v>1.4</v>
      </c>
      <c r="W27" s="14">
        <f t="shared" si="13"/>
        <v>22.6890756302521</v>
      </c>
      <c r="X27" s="13">
        <v>1</v>
      </c>
    </row>
    <row r="28" spans="1:24" ht="12.75">
      <c r="A28" s="1">
        <v>8073</v>
      </c>
      <c r="B28" s="2" t="s">
        <v>305</v>
      </c>
      <c r="C28" s="1" t="s">
        <v>306</v>
      </c>
      <c r="D28" s="3" t="s">
        <v>190</v>
      </c>
      <c r="E28" s="6" t="s">
        <v>316</v>
      </c>
      <c r="F28" s="6"/>
      <c r="G28" s="6" t="s">
        <v>308</v>
      </c>
      <c r="H28" s="7"/>
      <c r="I28" s="15" t="s">
        <v>317</v>
      </c>
      <c r="J28" s="15" t="s">
        <v>318</v>
      </c>
      <c r="K28" s="15" t="s">
        <v>319</v>
      </c>
      <c r="L28" s="54">
        <f t="shared" si="7"/>
        <v>35.714285714285715</v>
      </c>
      <c r="M28" s="61">
        <f t="shared" si="8"/>
        <v>42.5</v>
      </c>
      <c r="N28" s="19">
        <f t="shared" si="9"/>
        <v>50</v>
      </c>
      <c r="O28" s="54">
        <v>59.5</v>
      </c>
      <c r="P28" s="61">
        <f t="shared" si="10"/>
        <v>38.655462184873954</v>
      </c>
      <c r="Q28" s="54">
        <v>46</v>
      </c>
      <c r="R28" s="61">
        <f t="shared" si="11"/>
        <v>35.714285714285715</v>
      </c>
      <c r="S28" s="61">
        <f t="shared" si="12"/>
        <v>42.5</v>
      </c>
      <c r="U28" s="1">
        <v>1.19</v>
      </c>
      <c r="V28" s="13">
        <v>1.4</v>
      </c>
      <c r="W28" s="14">
        <f t="shared" si="13"/>
        <v>22.6890756302521</v>
      </c>
      <c r="X28" s="13">
        <v>1</v>
      </c>
    </row>
    <row r="29" spans="1:24" ht="12.75">
      <c r="A29" s="1">
        <v>8314</v>
      </c>
      <c r="B29" s="2" t="s">
        <v>320</v>
      </c>
      <c r="C29" s="1" t="s">
        <v>321</v>
      </c>
      <c r="D29" s="3" t="s">
        <v>322</v>
      </c>
      <c r="E29" s="6" t="s">
        <v>225</v>
      </c>
      <c r="F29" s="6"/>
      <c r="G29" s="6" t="s">
        <v>212</v>
      </c>
      <c r="H29" s="7"/>
      <c r="I29" s="15" t="s">
        <v>323</v>
      </c>
      <c r="J29" s="15" t="s">
        <v>324</v>
      </c>
      <c r="K29" s="15" t="s">
        <v>325</v>
      </c>
      <c r="L29" s="54">
        <f t="shared" si="7"/>
        <v>35.714285714285715</v>
      </c>
      <c r="M29" s="61">
        <f t="shared" si="8"/>
        <v>42.5</v>
      </c>
      <c r="N29" s="19">
        <f t="shared" si="9"/>
        <v>50</v>
      </c>
      <c r="O29" s="54">
        <v>59.5</v>
      </c>
      <c r="P29" s="61">
        <f t="shared" si="10"/>
        <v>38.655462184873954</v>
      </c>
      <c r="Q29" s="54">
        <v>46</v>
      </c>
      <c r="R29" s="61">
        <f t="shared" si="11"/>
        <v>35.714285714285715</v>
      </c>
      <c r="S29" s="61">
        <f t="shared" si="12"/>
        <v>42.5</v>
      </c>
      <c r="U29" s="1">
        <v>1.19</v>
      </c>
      <c r="V29" s="13">
        <v>1.4</v>
      </c>
      <c r="W29" s="14">
        <f t="shared" si="13"/>
        <v>22.6890756302521</v>
      </c>
      <c r="X29" s="13">
        <v>1</v>
      </c>
    </row>
    <row r="30" spans="1:24" ht="12.75">
      <c r="A30" s="1">
        <v>8316</v>
      </c>
      <c r="B30" s="2" t="s">
        <v>326</v>
      </c>
      <c r="D30" s="3" t="s">
        <v>327</v>
      </c>
      <c r="E30" s="6" t="s">
        <v>178</v>
      </c>
      <c r="F30" s="6"/>
      <c r="G30" s="6" t="s">
        <v>253</v>
      </c>
      <c r="H30" s="7"/>
      <c r="I30" s="15" t="s">
        <v>328</v>
      </c>
      <c r="J30" s="15" t="s">
        <v>329</v>
      </c>
      <c r="K30" s="15" t="s">
        <v>330</v>
      </c>
      <c r="L30" s="54">
        <f t="shared" si="7"/>
        <v>35.714285714285715</v>
      </c>
      <c r="M30" s="61">
        <f t="shared" si="8"/>
        <v>42.5</v>
      </c>
      <c r="N30" s="19">
        <f t="shared" si="9"/>
        <v>50</v>
      </c>
      <c r="O30" s="54">
        <v>59.5</v>
      </c>
      <c r="P30" s="61">
        <f t="shared" si="10"/>
        <v>38.655462184873954</v>
      </c>
      <c r="Q30" s="54">
        <v>46</v>
      </c>
      <c r="R30" s="61">
        <f t="shared" si="11"/>
        <v>35.714285714285715</v>
      </c>
      <c r="S30" s="61">
        <f t="shared" si="12"/>
        <v>42.5</v>
      </c>
      <c r="U30" s="1">
        <v>1.19</v>
      </c>
      <c r="V30" s="13">
        <v>1.4</v>
      </c>
      <c r="W30" s="14">
        <f t="shared" si="13"/>
        <v>22.6890756302521</v>
      </c>
      <c r="X30" s="13">
        <v>1</v>
      </c>
    </row>
    <row r="31" spans="1:24" ht="12.75">
      <c r="A31" s="1">
        <v>8199</v>
      </c>
      <c r="B31" s="2" t="s">
        <v>331</v>
      </c>
      <c r="E31" s="6" t="s">
        <v>178</v>
      </c>
      <c r="F31" s="6"/>
      <c r="G31" s="6"/>
      <c r="H31" s="7"/>
      <c r="I31" s="16"/>
      <c r="J31" s="16" t="s">
        <v>332</v>
      </c>
      <c r="K31" s="16"/>
      <c r="L31" s="54">
        <f t="shared" si="7"/>
        <v>111.04441776710685</v>
      </c>
      <c r="M31" s="61">
        <f t="shared" si="8"/>
        <v>132.14285714285714</v>
      </c>
      <c r="N31" s="19">
        <f t="shared" si="9"/>
        <v>155.46218487394958</v>
      </c>
      <c r="O31" s="54">
        <v>185</v>
      </c>
      <c r="P31" s="61">
        <f t="shared" si="10"/>
        <v>155.46218487394958</v>
      </c>
      <c r="Q31" s="54">
        <v>185</v>
      </c>
      <c r="R31" s="61">
        <f t="shared" si="11"/>
        <v>111.04441776710685</v>
      </c>
      <c r="S31" s="61">
        <f t="shared" si="12"/>
        <v>132.14285714285714</v>
      </c>
      <c r="U31" s="1">
        <v>1.19</v>
      </c>
      <c r="V31" s="13">
        <v>1.4</v>
      </c>
      <c r="W31" s="14">
        <f t="shared" si="13"/>
        <v>0</v>
      </c>
      <c r="X31" s="13">
        <v>1</v>
      </c>
    </row>
    <row r="32" spans="1:24" ht="12.75">
      <c r="A32" s="1">
        <v>8326</v>
      </c>
      <c r="B32" s="2" t="s">
        <v>333</v>
      </c>
      <c r="C32" s="1" t="s">
        <v>334</v>
      </c>
      <c r="D32" s="3" t="s">
        <v>335</v>
      </c>
      <c r="E32" s="6" t="s">
        <v>178</v>
      </c>
      <c r="F32" s="6"/>
      <c r="G32" s="6" t="s">
        <v>253</v>
      </c>
      <c r="H32" s="7"/>
      <c r="I32" s="16" t="s">
        <v>336</v>
      </c>
      <c r="J32" s="16" t="s">
        <v>337</v>
      </c>
      <c r="K32" s="16" t="s">
        <v>338</v>
      </c>
      <c r="L32" s="54">
        <f t="shared" si="7"/>
        <v>35.714285714285715</v>
      </c>
      <c r="M32" s="61">
        <f t="shared" si="8"/>
        <v>42.5</v>
      </c>
      <c r="N32" s="19">
        <f t="shared" si="9"/>
        <v>50</v>
      </c>
      <c r="O32" s="54">
        <v>59.5</v>
      </c>
      <c r="P32" s="61">
        <f t="shared" si="10"/>
        <v>38.655462184873954</v>
      </c>
      <c r="Q32" s="54">
        <v>46</v>
      </c>
      <c r="R32" s="61">
        <f t="shared" si="11"/>
        <v>35.714285714285715</v>
      </c>
      <c r="S32" s="61">
        <f t="shared" si="12"/>
        <v>42.5</v>
      </c>
      <c r="U32" s="1">
        <v>1.19</v>
      </c>
      <c r="V32" s="13">
        <v>1.4</v>
      </c>
      <c r="W32" s="14">
        <f t="shared" si="13"/>
        <v>22.6890756302521</v>
      </c>
      <c r="X32" s="13">
        <v>1</v>
      </c>
    </row>
    <row r="33" spans="1:24" ht="51">
      <c r="A33" s="1">
        <v>8120</v>
      </c>
      <c r="B33" s="2" t="s">
        <v>339</v>
      </c>
      <c r="C33" s="1" t="s">
        <v>147</v>
      </c>
      <c r="D33" s="3" t="s">
        <v>341</v>
      </c>
      <c r="E33" s="6" t="s">
        <v>203</v>
      </c>
      <c r="F33" s="6" t="s">
        <v>278</v>
      </c>
      <c r="G33" s="6" t="s">
        <v>186</v>
      </c>
      <c r="H33" s="7"/>
      <c r="I33" s="15" t="s">
        <v>342</v>
      </c>
      <c r="J33" s="15" t="s">
        <v>343</v>
      </c>
      <c r="K33" s="15" t="s">
        <v>344</v>
      </c>
      <c r="L33" s="54">
        <f t="shared" si="7"/>
        <v>131.9327731092437</v>
      </c>
      <c r="M33" s="61">
        <f t="shared" si="8"/>
        <v>157</v>
      </c>
      <c r="N33" s="19">
        <f t="shared" si="9"/>
        <v>131.9327731092437</v>
      </c>
      <c r="O33" s="54">
        <v>157</v>
      </c>
      <c r="P33" s="61">
        <f t="shared" si="10"/>
        <v>131.9327731092437</v>
      </c>
      <c r="Q33" s="54">
        <v>157</v>
      </c>
      <c r="R33" s="61">
        <f t="shared" si="11"/>
        <v>131.9327731092437</v>
      </c>
      <c r="S33" s="61">
        <f t="shared" si="12"/>
        <v>157</v>
      </c>
      <c r="U33" s="1">
        <v>1.19</v>
      </c>
      <c r="V33" s="13">
        <v>1</v>
      </c>
      <c r="W33" s="14">
        <f t="shared" si="13"/>
        <v>0</v>
      </c>
      <c r="X33" s="13">
        <v>1</v>
      </c>
    </row>
    <row r="34" spans="1:24" ht="51">
      <c r="A34" s="1">
        <v>8304</v>
      </c>
      <c r="B34" s="2" t="s">
        <v>339</v>
      </c>
      <c r="C34" s="1" t="s">
        <v>340</v>
      </c>
      <c r="D34" s="3" t="s">
        <v>341</v>
      </c>
      <c r="E34" s="6" t="s">
        <v>203</v>
      </c>
      <c r="F34" s="6" t="s">
        <v>345</v>
      </c>
      <c r="G34" s="6" t="s">
        <v>186</v>
      </c>
      <c r="H34" s="7"/>
      <c r="I34" s="15" t="s">
        <v>342</v>
      </c>
      <c r="J34" s="15" t="s">
        <v>343</v>
      </c>
      <c r="K34" s="15" t="s">
        <v>344</v>
      </c>
      <c r="L34" s="54">
        <f t="shared" si="7"/>
        <v>35.714285714285715</v>
      </c>
      <c r="M34" s="61">
        <f t="shared" si="8"/>
        <v>42.5</v>
      </c>
      <c r="N34" s="19">
        <f t="shared" si="9"/>
        <v>50</v>
      </c>
      <c r="O34" s="54">
        <v>59.5</v>
      </c>
      <c r="P34" s="61">
        <f t="shared" si="10"/>
        <v>38.655462184873954</v>
      </c>
      <c r="Q34" s="54">
        <v>46</v>
      </c>
      <c r="R34" s="61">
        <f t="shared" si="11"/>
        <v>35.714285714285715</v>
      </c>
      <c r="S34" s="61">
        <f t="shared" si="12"/>
        <v>42.5</v>
      </c>
      <c r="U34" s="1">
        <v>1.19</v>
      </c>
      <c r="V34" s="13">
        <v>1.4</v>
      </c>
      <c r="W34" s="14">
        <f t="shared" si="13"/>
        <v>22.6890756302521</v>
      </c>
      <c r="X34" s="13">
        <v>1</v>
      </c>
    </row>
    <row r="35" spans="1:24" ht="25.5">
      <c r="A35" s="20">
        <v>8256</v>
      </c>
      <c r="B35" s="21" t="s">
        <v>346</v>
      </c>
      <c r="C35" s="1" t="s">
        <v>149</v>
      </c>
      <c r="D35" s="6" t="s">
        <v>347</v>
      </c>
      <c r="E35" s="6" t="s">
        <v>203</v>
      </c>
      <c r="F35" s="6" t="s">
        <v>278</v>
      </c>
      <c r="G35" s="6" t="s">
        <v>186</v>
      </c>
      <c r="H35" s="7"/>
      <c r="I35" s="15" t="s">
        <v>348</v>
      </c>
      <c r="J35" s="15" t="s">
        <v>349</v>
      </c>
      <c r="K35" s="15" t="s">
        <v>350</v>
      </c>
      <c r="L35" s="54">
        <f t="shared" si="7"/>
        <v>140.3361344537815</v>
      </c>
      <c r="M35" s="61">
        <f t="shared" si="8"/>
        <v>167</v>
      </c>
      <c r="N35" s="19">
        <f t="shared" si="9"/>
        <v>140.3361344537815</v>
      </c>
      <c r="O35" s="54">
        <v>167</v>
      </c>
      <c r="P35" s="61">
        <f t="shared" si="10"/>
        <v>140.3361344537815</v>
      </c>
      <c r="Q35" s="54">
        <v>167</v>
      </c>
      <c r="R35" s="61">
        <f t="shared" si="11"/>
        <v>140.3361344537815</v>
      </c>
      <c r="S35" s="61">
        <f t="shared" si="12"/>
        <v>167</v>
      </c>
      <c r="U35" s="1">
        <v>1.19</v>
      </c>
      <c r="V35" s="13">
        <v>1</v>
      </c>
      <c r="W35" s="14">
        <f t="shared" si="13"/>
        <v>0</v>
      </c>
      <c r="X35" s="13">
        <v>1</v>
      </c>
    </row>
    <row r="36" spans="1:24" ht="12.75">
      <c r="A36" s="1">
        <v>8434</v>
      </c>
      <c r="B36" s="2" t="s">
        <v>351</v>
      </c>
      <c r="C36" s="1" t="s">
        <v>352</v>
      </c>
      <c r="D36" s="3" t="s">
        <v>353</v>
      </c>
      <c r="E36" s="6" t="s">
        <v>178</v>
      </c>
      <c r="F36" s="6"/>
      <c r="G36" s="6" t="s">
        <v>354</v>
      </c>
      <c r="H36" s="7"/>
      <c r="I36" s="15" t="s">
        <v>355</v>
      </c>
      <c r="J36" s="15" t="s">
        <v>356</v>
      </c>
      <c r="K36" s="15" t="s">
        <v>357</v>
      </c>
      <c r="L36" s="54">
        <f t="shared" si="7"/>
        <v>35.714285714285715</v>
      </c>
      <c r="M36" s="61">
        <f t="shared" si="8"/>
        <v>42.5</v>
      </c>
      <c r="N36" s="19">
        <f t="shared" si="9"/>
        <v>50</v>
      </c>
      <c r="O36" s="54">
        <v>59.5</v>
      </c>
      <c r="P36" s="61">
        <f t="shared" si="10"/>
        <v>38.655462184873954</v>
      </c>
      <c r="Q36" s="54">
        <v>46</v>
      </c>
      <c r="R36" s="61">
        <f t="shared" si="11"/>
        <v>35.714285714285715</v>
      </c>
      <c r="S36" s="61">
        <f t="shared" si="12"/>
        <v>42.5</v>
      </c>
      <c r="U36" s="1">
        <v>1.19</v>
      </c>
      <c r="V36" s="13">
        <v>1.4</v>
      </c>
      <c r="W36" s="14">
        <f t="shared" si="13"/>
        <v>22.6890756302521</v>
      </c>
      <c r="X36" s="13">
        <v>1</v>
      </c>
    </row>
    <row r="37" spans="1:24" ht="12.75">
      <c r="A37" s="1">
        <v>8434</v>
      </c>
      <c r="B37" s="2" t="s">
        <v>351</v>
      </c>
      <c r="C37" s="1" t="s">
        <v>352</v>
      </c>
      <c r="D37" s="3" t="s">
        <v>358</v>
      </c>
      <c r="E37" s="6" t="s">
        <v>178</v>
      </c>
      <c r="F37" s="6"/>
      <c r="G37" s="6" t="s">
        <v>354</v>
      </c>
      <c r="H37" s="7"/>
      <c r="I37" s="15" t="s">
        <v>359</v>
      </c>
      <c r="J37" s="15" t="s">
        <v>360</v>
      </c>
      <c r="K37" s="15" t="s">
        <v>361</v>
      </c>
      <c r="L37" s="54">
        <f t="shared" si="7"/>
        <v>35.714285714285715</v>
      </c>
      <c r="M37" s="61">
        <f t="shared" si="8"/>
        <v>42.5</v>
      </c>
      <c r="N37" s="19">
        <f t="shared" si="9"/>
        <v>50</v>
      </c>
      <c r="O37" s="54">
        <v>59.5</v>
      </c>
      <c r="P37" s="61">
        <f t="shared" si="10"/>
        <v>38.655462184873954</v>
      </c>
      <c r="Q37" s="54">
        <v>46</v>
      </c>
      <c r="R37" s="61">
        <f t="shared" si="11"/>
        <v>35.714285714285715</v>
      </c>
      <c r="S37" s="61">
        <f t="shared" si="12"/>
        <v>42.5</v>
      </c>
      <c r="U37" s="1">
        <v>1.19</v>
      </c>
      <c r="V37" s="13">
        <v>1.4</v>
      </c>
      <c r="W37" s="14">
        <f t="shared" si="13"/>
        <v>22.6890756302521</v>
      </c>
      <c r="X37" s="13">
        <v>1</v>
      </c>
    </row>
    <row r="38" spans="1:24" ht="12.75">
      <c r="A38" s="1">
        <v>8434</v>
      </c>
      <c r="B38" s="2" t="s">
        <v>351</v>
      </c>
      <c r="C38" s="1" t="s">
        <v>352</v>
      </c>
      <c r="D38" s="3" t="s">
        <v>362</v>
      </c>
      <c r="E38" s="6" t="s">
        <v>178</v>
      </c>
      <c r="F38" s="6"/>
      <c r="G38" s="6" t="s">
        <v>354</v>
      </c>
      <c r="H38" s="7"/>
      <c r="I38" s="15" t="s">
        <v>363</v>
      </c>
      <c r="J38" s="15" t="s">
        <v>364</v>
      </c>
      <c r="K38" s="15" t="s">
        <v>365</v>
      </c>
      <c r="L38" s="54">
        <f t="shared" si="7"/>
        <v>35.714285714285715</v>
      </c>
      <c r="M38" s="61">
        <f t="shared" si="8"/>
        <v>42.5</v>
      </c>
      <c r="N38" s="19">
        <f t="shared" si="9"/>
        <v>50</v>
      </c>
      <c r="O38" s="54">
        <v>59.5</v>
      </c>
      <c r="P38" s="61">
        <f t="shared" si="10"/>
        <v>38.655462184873954</v>
      </c>
      <c r="Q38" s="54">
        <v>46</v>
      </c>
      <c r="R38" s="61">
        <f t="shared" si="11"/>
        <v>35.714285714285715</v>
      </c>
      <c r="S38" s="61">
        <f t="shared" si="12"/>
        <v>42.5</v>
      </c>
      <c r="U38" s="1">
        <v>1.19</v>
      </c>
      <c r="V38" s="13">
        <v>1.4</v>
      </c>
      <c r="W38" s="14">
        <f t="shared" si="13"/>
        <v>22.6890756302521</v>
      </c>
      <c r="X38" s="13">
        <v>1</v>
      </c>
    </row>
    <row r="39" spans="1:24" ht="12.75">
      <c r="A39" s="1">
        <v>8434</v>
      </c>
      <c r="B39" s="2" t="s">
        <v>351</v>
      </c>
      <c r="C39" s="1" t="s">
        <v>352</v>
      </c>
      <c r="D39" s="3" t="s">
        <v>366</v>
      </c>
      <c r="E39" s="6" t="s">
        <v>178</v>
      </c>
      <c r="F39" s="6"/>
      <c r="G39" s="6" t="s">
        <v>354</v>
      </c>
      <c r="H39" s="7"/>
      <c r="I39" s="15" t="s">
        <v>367</v>
      </c>
      <c r="J39" s="15" t="s">
        <v>368</v>
      </c>
      <c r="K39" s="15" t="s">
        <v>369</v>
      </c>
      <c r="L39" s="54">
        <f t="shared" si="7"/>
        <v>35.714285714285715</v>
      </c>
      <c r="M39" s="61">
        <f t="shared" si="8"/>
        <v>42.5</v>
      </c>
      <c r="N39" s="19">
        <f t="shared" si="9"/>
        <v>50</v>
      </c>
      <c r="O39" s="54">
        <v>59.5</v>
      </c>
      <c r="P39" s="61">
        <f t="shared" si="10"/>
        <v>38.655462184873954</v>
      </c>
      <c r="Q39" s="54">
        <v>46</v>
      </c>
      <c r="R39" s="61">
        <f t="shared" si="11"/>
        <v>35.714285714285715</v>
      </c>
      <c r="S39" s="61">
        <f t="shared" si="12"/>
        <v>42.5</v>
      </c>
      <c r="U39" s="1">
        <v>1.19</v>
      </c>
      <c r="V39" s="13">
        <v>1.4</v>
      </c>
      <c r="W39" s="14">
        <f t="shared" si="13"/>
        <v>22.6890756302521</v>
      </c>
      <c r="X39" s="13">
        <v>1</v>
      </c>
    </row>
    <row r="40" spans="1:24" ht="25.5">
      <c r="A40" s="1">
        <v>8317</v>
      </c>
      <c r="B40" s="2" t="s">
        <v>370</v>
      </c>
      <c r="D40" s="3" t="s">
        <v>307</v>
      </c>
      <c r="E40" s="6" t="s">
        <v>178</v>
      </c>
      <c r="F40" s="6"/>
      <c r="G40" s="6" t="s">
        <v>371</v>
      </c>
      <c r="H40" s="7"/>
      <c r="I40" s="15" t="s">
        <v>372</v>
      </c>
      <c r="J40" s="15" t="s">
        <v>373</v>
      </c>
      <c r="K40" s="15" t="s">
        <v>374</v>
      </c>
      <c r="L40" s="54">
        <f t="shared" si="7"/>
        <v>35.714285714285715</v>
      </c>
      <c r="M40" s="61">
        <f t="shared" si="8"/>
        <v>42.5</v>
      </c>
      <c r="N40" s="19">
        <f t="shared" si="9"/>
        <v>50</v>
      </c>
      <c r="O40" s="54">
        <v>59.5</v>
      </c>
      <c r="P40" s="61">
        <f t="shared" si="10"/>
        <v>38.655462184873954</v>
      </c>
      <c r="Q40" s="54">
        <v>46</v>
      </c>
      <c r="R40" s="61">
        <f t="shared" si="11"/>
        <v>35.714285714285715</v>
      </c>
      <c r="S40" s="61">
        <f t="shared" si="12"/>
        <v>42.5</v>
      </c>
      <c r="U40" s="1">
        <v>1.19</v>
      </c>
      <c r="V40" s="13">
        <v>1.4</v>
      </c>
      <c r="W40" s="14">
        <f t="shared" si="13"/>
        <v>22.6890756302521</v>
      </c>
      <c r="X40" s="13">
        <v>1</v>
      </c>
    </row>
    <row r="41" spans="1:24" ht="12.75">
      <c r="A41" s="1">
        <v>8206</v>
      </c>
      <c r="B41" s="2" t="s">
        <v>375</v>
      </c>
      <c r="C41" s="1" t="s">
        <v>376</v>
      </c>
      <c r="D41" s="3" t="s">
        <v>377</v>
      </c>
      <c r="E41" s="6" t="s">
        <v>178</v>
      </c>
      <c r="F41" s="6"/>
      <c r="G41" s="6" t="s">
        <v>308</v>
      </c>
      <c r="H41" s="7"/>
      <c r="I41" s="15" t="s">
        <v>378</v>
      </c>
      <c r="J41" s="15" t="s">
        <v>379</v>
      </c>
      <c r="K41" s="15" t="s">
        <v>380</v>
      </c>
      <c r="L41" s="54">
        <f t="shared" si="7"/>
        <v>35.714285714285715</v>
      </c>
      <c r="M41" s="61">
        <f t="shared" si="8"/>
        <v>42.5</v>
      </c>
      <c r="N41" s="19">
        <f t="shared" si="9"/>
        <v>50</v>
      </c>
      <c r="O41" s="54">
        <v>59.5</v>
      </c>
      <c r="P41" s="61">
        <f t="shared" si="10"/>
        <v>38.655462184873954</v>
      </c>
      <c r="Q41" s="54">
        <v>46</v>
      </c>
      <c r="R41" s="61">
        <f t="shared" si="11"/>
        <v>35.714285714285715</v>
      </c>
      <c r="S41" s="61">
        <f t="shared" si="12"/>
        <v>42.5</v>
      </c>
      <c r="U41" s="1">
        <v>1.19</v>
      </c>
      <c r="V41" s="13">
        <v>1.4</v>
      </c>
      <c r="W41" s="14">
        <f t="shared" si="13"/>
        <v>22.6890756302521</v>
      </c>
      <c r="X41" s="13">
        <v>1</v>
      </c>
    </row>
    <row r="42" spans="1:24" ht="12.75">
      <c r="A42" s="1">
        <v>8206</v>
      </c>
      <c r="B42" s="2" t="s">
        <v>375</v>
      </c>
      <c r="C42" s="1" t="s">
        <v>376</v>
      </c>
      <c r="D42" s="3" t="s">
        <v>381</v>
      </c>
      <c r="E42" s="6" t="s">
        <v>178</v>
      </c>
      <c r="F42" s="6"/>
      <c r="G42" s="6" t="s">
        <v>308</v>
      </c>
      <c r="H42" s="7"/>
      <c r="I42" s="15" t="s">
        <v>382</v>
      </c>
      <c r="J42" s="15" t="s">
        <v>383</v>
      </c>
      <c r="K42" s="15" t="s">
        <v>384</v>
      </c>
      <c r="L42" s="54">
        <f t="shared" si="7"/>
        <v>35.714285714285715</v>
      </c>
      <c r="M42" s="61">
        <f t="shared" si="8"/>
        <v>42.5</v>
      </c>
      <c r="N42" s="19">
        <f t="shared" si="9"/>
        <v>50</v>
      </c>
      <c r="O42" s="54">
        <v>59.5</v>
      </c>
      <c r="P42" s="61">
        <f t="shared" si="10"/>
        <v>38.655462184873954</v>
      </c>
      <c r="Q42" s="54">
        <v>46</v>
      </c>
      <c r="R42" s="61">
        <f t="shared" si="11"/>
        <v>35.714285714285715</v>
      </c>
      <c r="S42" s="61">
        <f t="shared" si="12"/>
        <v>42.5</v>
      </c>
      <c r="U42" s="1">
        <v>1.19</v>
      </c>
      <c r="V42" s="13">
        <v>1.4</v>
      </c>
      <c r="W42" s="14">
        <f t="shared" si="13"/>
        <v>22.6890756302521</v>
      </c>
      <c r="X42" s="13">
        <v>1</v>
      </c>
    </row>
    <row r="43" spans="1:24" ht="12.75">
      <c r="A43" s="1">
        <v>8206</v>
      </c>
      <c r="B43" s="2" t="s">
        <v>375</v>
      </c>
      <c r="C43" s="1" t="s">
        <v>376</v>
      </c>
      <c r="D43" s="3" t="s">
        <v>190</v>
      </c>
      <c r="E43" s="6" t="s">
        <v>178</v>
      </c>
      <c r="F43" s="6"/>
      <c r="G43" s="6" t="s">
        <v>308</v>
      </c>
      <c r="H43" s="7"/>
      <c r="I43" s="15" t="s">
        <v>385</v>
      </c>
      <c r="J43" s="15" t="s">
        <v>386</v>
      </c>
      <c r="K43" s="15" t="s">
        <v>387</v>
      </c>
      <c r="L43" s="54">
        <f t="shared" si="7"/>
        <v>35.714285714285715</v>
      </c>
      <c r="M43" s="61">
        <f t="shared" si="8"/>
        <v>42.5</v>
      </c>
      <c r="N43" s="19">
        <f t="shared" si="9"/>
        <v>50</v>
      </c>
      <c r="O43" s="54">
        <v>59.5</v>
      </c>
      <c r="P43" s="61">
        <f t="shared" si="10"/>
        <v>38.655462184873954</v>
      </c>
      <c r="Q43" s="54">
        <v>46</v>
      </c>
      <c r="R43" s="61">
        <f t="shared" si="11"/>
        <v>35.714285714285715</v>
      </c>
      <c r="S43" s="61">
        <f t="shared" si="12"/>
        <v>42.5</v>
      </c>
      <c r="U43" s="1">
        <v>1.19</v>
      </c>
      <c r="V43" s="13">
        <v>1.4</v>
      </c>
      <c r="W43" s="14">
        <f t="shared" si="13"/>
        <v>22.6890756302521</v>
      </c>
      <c r="X43" s="13">
        <v>1</v>
      </c>
    </row>
    <row r="44" spans="1:24" ht="12.75">
      <c r="A44" s="1">
        <v>8206</v>
      </c>
      <c r="B44" s="2" t="s">
        <v>375</v>
      </c>
      <c r="C44" s="1" t="s">
        <v>376</v>
      </c>
      <c r="D44" s="3" t="s">
        <v>388</v>
      </c>
      <c r="E44" s="6" t="s">
        <v>178</v>
      </c>
      <c r="F44" s="6"/>
      <c r="G44" s="6" t="s">
        <v>308</v>
      </c>
      <c r="H44" s="7"/>
      <c r="I44" s="15" t="s">
        <v>389</v>
      </c>
      <c r="J44" s="15" t="s">
        <v>390</v>
      </c>
      <c r="K44" s="15" t="s">
        <v>391</v>
      </c>
      <c r="L44" s="54">
        <f t="shared" si="7"/>
        <v>35.714285714285715</v>
      </c>
      <c r="M44" s="61">
        <f t="shared" si="8"/>
        <v>42.5</v>
      </c>
      <c r="N44" s="19">
        <f t="shared" si="9"/>
        <v>50</v>
      </c>
      <c r="O44" s="54">
        <v>59.5</v>
      </c>
      <c r="P44" s="61">
        <f t="shared" si="10"/>
        <v>38.655462184873954</v>
      </c>
      <c r="Q44" s="54">
        <v>46</v>
      </c>
      <c r="R44" s="61">
        <f t="shared" si="11"/>
        <v>35.714285714285715</v>
      </c>
      <c r="S44" s="61">
        <f t="shared" si="12"/>
        <v>42.5</v>
      </c>
      <c r="U44" s="1">
        <v>1.19</v>
      </c>
      <c r="V44" s="13">
        <v>1.4</v>
      </c>
      <c r="W44" s="14">
        <f t="shared" si="13"/>
        <v>22.6890756302521</v>
      </c>
      <c r="X44" s="13">
        <v>1</v>
      </c>
    </row>
    <row r="45" spans="1:24" ht="12.75">
      <c r="A45" s="1">
        <v>8011</v>
      </c>
      <c r="B45" s="2" t="s">
        <v>392</v>
      </c>
      <c r="C45" s="1" t="s">
        <v>393</v>
      </c>
      <c r="D45" s="3" t="s">
        <v>394</v>
      </c>
      <c r="E45" s="6" t="s">
        <v>225</v>
      </c>
      <c r="F45" s="6"/>
      <c r="G45" s="6" t="s">
        <v>186</v>
      </c>
      <c r="H45" s="7"/>
      <c r="I45" s="15" t="s">
        <v>395</v>
      </c>
      <c r="J45" s="15" t="s">
        <v>396</v>
      </c>
      <c r="K45" s="15" t="s">
        <v>397</v>
      </c>
      <c r="L45" s="54">
        <f t="shared" si="7"/>
        <v>35.714285714285715</v>
      </c>
      <c r="M45" s="61">
        <f t="shared" si="8"/>
        <v>42.5</v>
      </c>
      <c r="N45" s="19">
        <f t="shared" si="9"/>
        <v>50</v>
      </c>
      <c r="O45" s="54">
        <v>59.5</v>
      </c>
      <c r="P45" s="61">
        <f t="shared" si="10"/>
        <v>38.655462184873954</v>
      </c>
      <c r="Q45" s="54">
        <v>46</v>
      </c>
      <c r="R45" s="61">
        <f t="shared" si="11"/>
        <v>35.714285714285715</v>
      </c>
      <c r="S45" s="61">
        <f t="shared" si="12"/>
        <v>42.5</v>
      </c>
      <c r="U45" s="1">
        <v>1.19</v>
      </c>
      <c r="V45" s="13">
        <v>1.4</v>
      </c>
      <c r="W45" s="14">
        <f t="shared" si="13"/>
        <v>22.6890756302521</v>
      </c>
      <c r="X45" s="13">
        <v>1</v>
      </c>
    </row>
    <row r="46" spans="1:24" ht="12.75">
      <c r="A46" s="1">
        <v>8034</v>
      </c>
      <c r="B46" s="2" t="s">
        <v>398</v>
      </c>
      <c r="C46" s="1" t="s">
        <v>399</v>
      </c>
      <c r="D46" s="3" t="s">
        <v>400</v>
      </c>
      <c r="E46" s="6" t="s">
        <v>316</v>
      </c>
      <c r="F46" s="6"/>
      <c r="G46" s="6" t="s">
        <v>354</v>
      </c>
      <c r="H46" s="7"/>
      <c r="I46" s="15" t="s">
        <v>401</v>
      </c>
      <c r="J46" s="15" t="s">
        <v>402</v>
      </c>
      <c r="K46" s="15" t="s">
        <v>403</v>
      </c>
      <c r="L46" s="54">
        <f t="shared" si="7"/>
        <v>35.714285714285715</v>
      </c>
      <c r="M46" s="61">
        <f t="shared" si="8"/>
        <v>42.5</v>
      </c>
      <c r="N46" s="19">
        <f t="shared" si="9"/>
        <v>50</v>
      </c>
      <c r="O46" s="54">
        <v>59.5</v>
      </c>
      <c r="P46" s="61">
        <f t="shared" si="10"/>
        <v>38.655462184873954</v>
      </c>
      <c r="Q46" s="54">
        <v>46</v>
      </c>
      <c r="R46" s="61">
        <f t="shared" si="11"/>
        <v>35.714285714285715</v>
      </c>
      <c r="S46" s="61">
        <f t="shared" si="12"/>
        <v>42.5</v>
      </c>
      <c r="U46" s="1">
        <v>1.19</v>
      </c>
      <c r="V46" s="13">
        <v>1.4</v>
      </c>
      <c r="W46" s="14">
        <f t="shared" si="13"/>
        <v>22.6890756302521</v>
      </c>
      <c r="X46" s="13">
        <v>1</v>
      </c>
    </row>
    <row r="47" spans="1:24" ht="12.75">
      <c r="A47" s="1">
        <v>8348</v>
      </c>
      <c r="B47" s="2" t="s">
        <v>404</v>
      </c>
      <c r="C47" s="1" t="s">
        <v>405</v>
      </c>
      <c r="D47" s="6" t="s">
        <v>406</v>
      </c>
      <c r="E47" s="6" t="s">
        <v>225</v>
      </c>
      <c r="F47" s="6"/>
      <c r="G47" s="6" t="s">
        <v>253</v>
      </c>
      <c r="H47" s="7"/>
      <c r="I47" s="15" t="s">
        <v>407</v>
      </c>
      <c r="J47" s="15" t="s">
        <v>408</v>
      </c>
      <c r="K47" s="15" t="s">
        <v>409</v>
      </c>
      <c r="L47" s="54">
        <f t="shared" si="7"/>
        <v>35.714285714285715</v>
      </c>
      <c r="M47" s="61">
        <f t="shared" si="8"/>
        <v>42.5</v>
      </c>
      <c r="N47" s="19">
        <f t="shared" si="9"/>
        <v>50</v>
      </c>
      <c r="O47" s="54">
        <v>59.5</v>
      </c>
      <c r="P47" s="61">
        <f t="shared" si="10"/>
        <v>38.655462184873954</v>
      </c>
      <c r="Q47" s="54">
        <v>46</v>
      </c>
      <c r="R47" s="61">
        <f t="shared" si="11"/>
        <v>35.714285714285715</v>
      </c>
      <c r="S47" s="61">
        <f t="shared" si="12"/>
        <v>42.5</v>
      </c>
      <c r="U47" s="1">
        <v>1.19</v>
      </c>
      <c r="V47" s="13">
        <v>1.4</v>
      </c>
      <c r="W47" s="14">
        <f t="shared" si="13"/>
        <v>22.6890756302521</v>
      </c>
      <c r="X47" s="13">
        <v>1</v>
      </c>
    </row>
    <row r="48" spans="1:24" ht="12.75">
      <c r="A48" s="1">
        <v>8013</v>
      </c>
      <c r="B48" s="2" t="s">
        <v>410</v>
      </c>
      <c r="D48" s="3" t="s">
        <v>411</v>
      </c>
      <c r="E48" s="6" t="s">
        <v>178</v>
      </c>
      <c r="F48" s="6"/>
      <c r="G48" s="6" t="s">
        <v>412</v>
      </c>
      <c r="H48" s="7"/>
      <c r="I48" s="1" t="s">
        <v>413</v>
      </c>
      <c r="J48" s="1" t="s">
        <v>414</v>
      </c>
      <c r="K48" s="1" t="s">
        <v>415</v>
      </c>
      <c r="L48" s="54">
        <f t="shared" si="7"/>
        <v>35.714285714285715</v>
      </c>
      <c r="M48" s="61">
        <f t="shared" si="8"/>
        <v>42.5</v>
      </c>
      <c r="N48" s="19">
        <f t="shared" si="9"/>
        <v>50</v>
      </c>
      <c r="O48" s="54">
        <v>59.5</v>
      </c>
      <c r="P48" s="61">
        <f t="shared" si="10"/>
        <v>38.655462184873954</v>
      </c>
      <c r="Q48" s="54">
        <v>46</v>
      </c>
      <c r="R48" s="61">
        <f t="shared" si="11"/>
        <v>35.714285714285715</v>
      </c>
      <c r="S48" s="61">
        <f t="shared" si="12"/>
        <v>42.5</v>
      </c>
      <c r="U48" s="1">
        <v>1.19</v>
      </c>
      <c r="V48" s="13">
        <v>1.4</v>
      </c>
      <c r="W48" s="14">
        <f t="shared" si="13"/>
        <v>22.6890756302521</v>
      </c>
      <c r="X48" s="13">
        <v>1</v>
      </c>
    </row>
    <row r="49" spans="1:24" ht="25.5">
      <c r="A49" s="1">
        <v>8013</v>
      </c>
      <c r="B49" s="2" t="s">
        <v>410</v>
      </c>
      <c r="D49" s="3" t="s">
        <v>416</v>
      </c>
      <c r="E49" s="6" t="s">
        <v>225</v>
      </c>
      <c r="F49" s="6"/>
      <c r="G49" s="6" t="s">
        <v>412</v>
      </c>
      <c r="H49" s="7"/>
      <c r="I49" s="1" t="s">
        <v>417</v>
      </c>
      <c r="J49" s="1" t="s">
        <v>418</v>
      </c>
      <c r="K49" s="1" t="s">
        <v>419</v>
      </c>
      <c r="L49" s="54">
        <f t="shared" si="7"/>
        <v>35.714285714285715</v>
      </c>
      <c r="M49" s="61">
        <f t="shared" si="8"/>
        <v>42.5</v>
      </c>
      <c r="N49" s="19">
        <f t="shared" si="9"/>
        <v>50</v>
      </c>
      <c r="O49" s="54">
        <v>59.5</v>
      </c>
      <c r="P49" s="61">
        <f t="shared" si="10"/>
        <v>38.655462184873954</v>
      </c>
      <c r="Q49" s="54">
        <v>46</v>
      </c>
      <c r="R49" s="61">
        <f t="shared" si="11"/>
        <v>35.714285714285715</v>
      </c>
      <c r="S49" s="61">
        <f t="shared" si="12"/>
        <v>42.5</v>
      </c>
      <c r="U49" s="1">
        <v>1.19</v>
      </c>
      <c r="V49" s="13">
        <v>1.4</v>
      </c>
      <c r="W49" s="14">
        <f t="shared" si="13"/>
        <v>22.6890756302521</v>
      </c>
      <c r="X49" s="13">
        <v>1</v>
      </c>
    </row>
    <row r="50" spans="1:24" ht="12.75">
      <c r="A50" s="1">
        <v>8013</v>
      </c>
      <c r="B50" s="2" t="s">
        <v>410</v>
      </c>
      <c r="D50" s="3" t="s">
        <v>190</v>
      </c>
      <c r="E50" s="6" t="s">
        <v>178</v>
      </c>
      <c r="F50" s="6"/>
      <c r="G50" s="6" t="s">
        <v>412</v>
      </c>
      <c r="H50" s="7"/>
      <c r="I50" s="15" t="s">
        <v>420</v>
      </c>
      <c r="J50" s="15" t="s">
        <v>421</v>
      </c>
      <c r="K50" s="15" t="s">
        <v>422</v>
      </c>
      <c r="L50" s="54">
        <f t="shared" si="7"/>
        <v>35.714285714285715</v>
      </c>
      <c r="M50" s="61">
        <f t="shared" si="8"/>
        <v>42.5</v>
      </c>
      <c r="N50" s="19">
        <f t="shared" si="9"/>
        <v>50</v>
      </c>
      <c r="O50" s="54">
        <v>59.5</v>
      </c>
      <c r="P50" s="61">
        <f t="shared" si="10"/>
        <v>38.655462184873954</v>
      </c>
      <c r="Q50" s="54">
        <v>46</v>
      </c>
      <c r="R50" s="61">
        <f t="shared" si="11"/>
        <v>35.714285714285715</v>
      </c>
      <c r="S50" s="61">
        <f t="shared" si="12"/>
        <v>42.5</v>
      </c>
      <c r="U50" s="1">
        <v>1.19</v>
      </c>
      <c r="V50" s="13">
        <v>1.4</v>
      </c>
      <c r="W50" s="14">
        <f t="shared" si="13"/>
        <v>22.6890756302521</v>
      </c>
      <c r="X50" s="13">
        <v>1</v>
      </c>
    </row>
    <row r="51" spans="1:24" ht="12.75">
      <c r="A51" s="1">
        <v>8013</v>
      </c>
      <c r="B51" s="2" t="s">
        <v>410</v>
      </c>
      <c r="D51" s="3" t="s">
        <v>423</v>
      </c>
      <c r="E51" s="6" t="s">
        <v>225</v>
      </c>
      <c r="F51" s="6"/>
      <c r="G51" s="6" t="s">
        <v>412</v>
      </c>
      <c r="H51" s="7"/>
      <c r="I51" s="15" t="s">
        <v>424</v>
      </c>
      <c r="J51" s="15" t="s">
        <v>425</v>
      </c>
      <c r="K51" s="15" t="s">
        <v>426</v>
      </c>
      <c r="L51" s="54">
        <f t="shared" si="7"/>
        <v>35.714285714285715</v>
      </c>
      <c r="M51" s="61">
        <f t="shared" si="8"/>
        <v>42.5</v>
      </c>
      <c r="N51" s="19">
        <f t="shared" si="9"/>
        <v>50</v>
      </c>
      <c r="O51" s="54">
        <v>59.5</v>
      </c>
      <c r="P51" s="61">
        <f t="shared" si="10"/>
        <v>38.655462184873954</v>
      </c>
      <c r="Q51" s="54">
        <v>46</v>
      </c>
      <c r="R51" s="61">
        <f t="shared" si="11"/>
        <v>35.714285714285715</v>
      </c>
      <c r="S51" s="61">
        <f t="shared" si="12"/>
        <v>42.5</v>
      </c>
      <c r="U51" s="1">
        <v>1.19</v>
      </c>
      <c r="V51" s="13">
        <v>1.4</v>
      </c>
      <c r="W51" s="14">
        <f t="shared" si="13"/>
        <v>22.6890756302521</v>
      </c>
      <c r="X51" s="13">
        <v>1</v>
      </c>
    </row>
    <row r="52" spans="1:24" ht="12.75">
      <c r="A52" s="1">
        <v>8013</v>
      </c>
      <c r="B52" s="2" t="s">
        <v>410</v>
      </c>
      <c r="D52" s="3" t="s">
        <v>427</v>
      </c>
      <c r="E52" s="6" t="s">
        <v>178</v>
      </c>
      <c r="F52" s="6"/>
      <c r="G52" s="6" t="s">
        <v>412</v>
      </c>
      <c r="H52" s="7"/>
      <c r="I52" s="15" t="s">
        <v>428</v>
      </c>
      <c r="J52" s="15" t="s">
        <v>429</v>
      </c>
      <c r="K52" s="15" t="s">
        <v>430</v>
      </c>
      <c r="L52" s="54">
        <f t="shared" si="7"/>
        <v>35.714285714285715</v>
      </c>
      <c r="M52" s="61">
        <f t="shared" si="8"/>
        <v>42.5</v>
      </c>
      <c r="N52" s="19">
        <f t="shared" si="9"/>
        <v>50</v>
      </c>
      <c r="O52" s="54">
        <v>59.5</v>
      </c>
      <c r="P52" s="61">
        <f t="shared" si="10"/>
        <v>38.655462184873954</v>
      </c>
      <c r="Q52" s="54">
        <v>46</v>
      </c>
      <c r="R52" s="61">
        <f t="shared" si="11"/>
        <v>35.714285714285715</v>
      </c>
      <c r="S52" s="61">
        <f t="shared" si="12"/>
        <v>42.5</v>
      </c>
      <c r="U52" s="1">
        <v>1.19</v>
      </c>
      <c r="V52" s="13">
        <v>1.4</v>
      </c>
      <c r="W52" s="14">
        <f t="shared" si="13"/>
        <v>22.6890756302521</v>
      </c>
      <c r="X52" s="13">
        <v>1</v>
      </c>
    </row>
    <row r="53" spans="1:24" ht="12.75">
      <c r="A53" s="20">
        <v>8260</v>
      </c>
      <c r="B53" s="21" t="s">
        <v>431</v>
      </c>
      <c r="C53" s="4" t="s">
        <v>432</v>
      </c>
      <c r="D53" s="6" t="s">
        <v>433</v>
      </c>
      <c r="E53" s="6" t="s">
        <v>225</v>
      </c>
      <c r="F53" s="6"/>
      <c r="G53" s="6" t="s">
        <v>212</v>
      </c>
      <c r="H53" s="7"/>
      <c r="I53" s="15" t="s">
        <v>434</v>
      </c>
      <c r="J53" s="15" t="s">
        <v>435</v>
      </c>
      <c r="K53" s="15" t="s">
        <v>436</v>
      </c>
      <c r="L53" s="54">
        <f t="shared" si="7"/>
        <v>35.714285714285715</v>
      </c>
      <c r="M53" s="61">
        <f t="shared" si="8"/>
        <v>42.5</v>
      </c>
      <c r="N53" s="19">
        <f t="shared" si="9"/>
        <v>50</v>
      </c>
      <c r="O53" s="54">
        <v>59.5</v>
      </c>
      <c r="P53" s="61">
        <f t="shared" si="10"/>
        <v>38.655462184873954</v>
      </c>
      <c r="Q53" s="54">
        <v>46</v>
      </c>
      <c r="R53" s="61">
        <f t="shared" si="11"/>
        <v>35.714285714285715</v>
      </c>
      <c r="S53" s="61">
        <f t="shared" si="12"/>
        <v>42.5</v>
      </c>
      <c r="U53" s="1">
        <v>1.19</v>
      </c>
      <c r="V53" s="13">
        <v>1.4</v>
      </c>
      <c r="W53" s="14">
        <f t="shared" si="13"/>
        <v>22.6890756302521</v>
      </c>
      <c r="X53" s="13">
        <v>1</v>
      </c>
    </row>
    <row r="54" spans="1:24" ht="25.5">
      <c r="A54" s="1">
        <v>8485</v>
      </c>
      <c r="B54" s="2" t="s">
        <v>437</v>
      </c>
      <c r="C54" s="1" t="s">
        <v>438</v>
      </c>
      <c r="D54" s="3" t="s">
        <v>439</v>
      </c>
      <c r="E54" s="6" t="s">
        <v>225</v>
      </c>
      <c r="F54" s="6"/>
      <c r="G54" s="6" t="s">
        <v>205</v>
      </c>
      <c r="H54" s="7"/>
      <c r="I54" s="16" t="s">
        <v>440</v>
      </c>
      <c r="J54" s="16" t="s">
        <v>441</v>
      </c>
      <c r="K54" s="16" t="s">
        <v>442</v>
      </c>
      <c r="L54" s="54">
        <f t="shared" si="7"/>
        <v>35.714285714285715</v>
      </c>
      <c r="M54" s="61">
        <f t="shared" si="8"/>
        <v>42.5</v>
      </c>
      <c r="N54" s="19">
        <f t="shared" si="9"/>
        <v>50</v>
      </c>
      <c r="O54" s="54">
        <v>59.5</v>
      </c>
      <c r="P54" s="61">
        <f t="shared" si="10"/>
        <v>38.655462184873954</v>
      </c>
      <c r="Q54" s="54">
        <v>46</v>
      </c>
      <c r="R54" s="61">
        <f t="shared" si="11"/>
        <v>35.714285714285715</v>
      </c>
      <c r="S54" s="61">
        <f t="shared" si="12"/>
        <v>42.5</v>
      </c>
      <c r="U54" s="1">
        <v>1.19</v>
      </c>
      <c r="V54" s="13">
        <v>1.4</v>
      </c>
      <c r="W54" s="14">
        <f t="shared" si="13"/>
        <v>22.6890756302521</v>
      </c>
      <c r="X54" s="13">
        <v>1</v>
      </c>
    </row>
    <row r="55" spans="1:24" ht="25.5">
      <c r="A55" s="1">
        <v>8158</v>
      </c>
      <c r="B55" s="2" t="s">
        <v>443</v>
      </c>
      <c r="C55" s="1" t="s">
        <v>444</v>
      </c>
      <c r="D55" s="6" t="s">
        <v>258</v>
      </c>
      <c r="E55" s="6" t="s">
        <v>225</v>
      </c>
      <c r="F55" s="6"/>
      <c r="G55" s="6" t="s">
        <v>205</v>
      </c>
      <c r="H55" s="7" t="s">
        <v>445</v>
      </c>
      <c r="I55" s="16" t="s">
        <v>446</v>
      </c>
      <c r="J55" s="16" t="s">
        <v>447</v>
      </c>
      <c r="K55" s="16" t="s">
        <v>448</v>
      </c>
      <c r="L55" s="54">
        <f t="shared" si="7"/>
        <v>46.5186074429772</v>
      </c>
      <c r="M55" s="61">
        <f t="shared" si="8"/>
        <v>55.35714285714286</v>
      </c>
      <c r="N55" s="19">
        <f t="shared" si="9"/>
        <v>65.12605042016807</v>
      </c>
      <c r="O55" s="54">
        <v>77.5</v>
      </c>
      <c r="P55" s="61">
        <f t="shared" si="10"/>
        <v>50.420168067226896</v>
      </c>
      <c r="Q55" s="54">
        <v>60</v>
      </c>
      <c r="R55" s="61">
        <f t="shared" si="11"/>
        <v>65.12605042016807</v>
      </c>
      <c r="S55" s="61">
        <f t="shared" si="12"/>
        <v>77.5</v>
      </c>
      <c r="U55" s="1">
        <v>1.19</v>
      </c>
      <c r="V55" s="13">
        <v>1.4</v>
      </c>
      <c r="W55" s="14">
        <f t="shared" si="13"/>
        <v>22.580645161290324</v>
      </c>
      <c r="X55" s="13">
        <v>1.4</v>
      </c>
    </row>
    <row r="56" spans="1:24" ht="12.75">
      <c r="A56" s="1">
        <v>8472</v>
      </c>
      <c r="B56" s="2" t="s">
        <v>449</v>
      </c>
      <c r="C56" s="1" t="s">
        <v>450</v>
      </c>
      <c r="D56" s="3" t="s">
        <v>451</v>
      </c>
      <c r="E56" s="6" t="s">
        <v>225</v>
      </c>
      <c r="F56" s="6"/>
      <c r="G56" s="6" t="s">
        <v>253</v>
      </c>
      <c r="H56" s="7"/>
      <c r="I56" s="16" t="s">
        <v>452</v>
      </c>
      <c r="J56" s="16" t="s">
        <v>453</v>
      </c>
      <c r="K56" s="16" t="s">
        <v>454</v>
      </c>
      <c r="L56" s="54">
        <f t="shared" si="7"/>
        <v>35.714285714285715</v>
      </c>
      <c r="M56" s="61">
        <f t="shared" si="8"/>
        <v>42.5</v>
      </c>
      <c r="N56" s="19">
        <f t="shared" si="9"/>
        <v>50</v>
      </c>
      <c r="O56" s="54">
        <v>59.5</v>
      </c>
      <c r="P56" s="61">
        <f t="shared" si="10"/>
        <v>38.655462184873954</v>
      </c>
      <c r="Q56" s="54">
        <v>46</v>
      </c>
      <c r="R56" s="61">
        <f t="shared" si="11"/>
        <v>35.714285714285715</v>
      </c>
      <c r="S56" s="61">
        <f t="shared" si="12"/>
        <v>42.5</v>
      </c>
      <c r="U56" s="1">
        <v>1.19</v>
      </c>
      <c r="V56" s="13">
        <v>1.4</v>
      </c>
      <c r="W56" s="14">
        <f t="shared" si="13"/>
        <v>22.6890756302521</v>
      </c>
      <c r="X56" s="13">
        <v>1</v>
      </c>
    </row>
    <row r="57" spans="1:24" ht="12.75">
      <c r="A57" s="1">
        <v>8472</v>
      </c>
      <c r="B57" s="2" t="s">
        <v>449</v>
      </c>
      <c r="C57" s="1" t="s">
        <v>450</v>
      </c>
      <c r="D57" s="3" t="s">
        <v>455</v>
      </c>
      <c r="E57" s="6" t="s">
        <v>225</v>
      </c>
      <c r="F57" s="6"/>
      <c r="G57" s="6" t="s">
        <v>253</v>
      </c>
      <c r="H57" s="7"/>
      <c r="I57" s="16" t="s">
        <v>452</v>
      </c>
      <c r="J57" s="16" t="s">
        <v>453</v>
      </c>
      <c r="K57" s="16" t="s">
        <v>454</v>
      </c>
      <c r="L57" s="54">
        <f t="shared" si="7"/>
        <v>35.714285714285715</v>
      </c>
      <c r="M57" s="61">
        <f t="shared" si="8"/>
        <v>42.5</v>
      </c>
      <c r="N57" s="19">
        <f t="shared" si="9"/>
        <v>50</v>
      </c>
      <c r="O57" s="54">
        <v>59.5</v>
      </c>
      <c r="P57" s="61">
        <f t="shared" si="10"/>
        <v>38.655462184873954</v>
      </c>
      <c r="Q57" s="54">
        <v>46</v>
      </c>
      <c r="R57" s="61">
        <f t="shared" si="11"/>
        <v>35.714285714285715</v>
      </c>
      <c r="S57" s="61">
        <f t="shared" si="12"/>
        <v>42.5</v>
      </c>
      <c r="U57" s="1">
        <v>1.19</v>
      </c>
      <c r="V57" s="13">
        <v>1.4</v>
      </c>
      <c r="W57" s="14">
        <f t="shared" si="13"/>
        <v>22.6890756302521</v>
      </c>
      <c r="X57" s="13">
        <v>1</v>
      </c>
    </row>
    <row r="58" spans="1:24" ht="25.5">
      <c r="A58" s="1">
        <v>8406</v>
      </c>
      <c r="B58" s="2" t="s">
        <v>456</v>
      </c>
      <c r="C58" s="1" t="s">
        <v>457</v>
      </c>
      <c r="D58" s="3" t="s">
        <v>458</v>
      </c>
      <c r="E58" s="6" t="s">
        <v>225</v>
      </c>
      <c r="F58" s="6"/>
      <c r="G58" s="6" t="s">
        <v>371</v>
      </c>
      <c r="H58" s="7"/>
      <c r="I58" s="16" t="s">
        <v>459</v>
      </c>
      <c r="J58" s="16" t="s">
        <v>460</v>
      </c>
      <c r="K58" s="16" t="s">
        <v>461</v>
      </c>
      <c r="L58" s="54">
        <f t="shared" si="7"/>
        <v>35.714285714285715</v>
      </c>
      <c r="M58" s="61">
        <f t="shared" si="8"/>
        <v>42.5</v>
      </c>
      <c r="N58" s="19">
        <f t="shared" si="9"/>
        <v>50</v>
      </c>
      <c r="O58" s="54">
        <v>59.5</v>
      </c>
      <c r="P58" s="61">
        <f t="shared" si="10"/>
        <v>38.655462184873954</v>
      </c>
      <c r="Q58" s="54">
        <v>46</v>
      </c>
      <c r="R58" s="61">
        <f t="shared" si="11"/>
        <v>35.714285714285715</v>
      </c>
      <c r="S58" s="61">
        <f t="shared" si="12"/>
        <v>42.5</v>
      </c>
      <c r="U58" s="1">
        <v>1.19</v>
      </c>
      <c r="V58" s="13">
        <v>1.4</v>
      </c>
      <c r="W58" s="14">
        <f t="shared" si="13"/>
        <v>22.6890756302521</v>
      </c>
      <c r="X58" s="13">
        <v>1</v>
      </c>
    </row>
    <row r="59" spans="1:24" ht="25.5">
      <c r="A59" s="1">
        <v>8643</v>
      </c>
      <c r="B59" s="2" t="s">
        <v>462</v>
      </c>
      <c r="C59" s="1" t="s">
        <v>463</v>
      </c>
      <c r="D59" s="3" t="s">
        <v>464</v>
      </c>
      <c r="E59" s="6" t="s">
        <v>178</v>
      </c>
      <c r="F59" s="6"/>
      <c r="G59" s="6" t="s">
        <v>371</v>
      </c>
      <c r="H59" s="7"/>
      <c r="I59" s="16" t="s">
        <v>465</v>
      </c>
      <c r="J59" s="16" t="s">
        <v>466</v>
      </c>
      <c r="K59" s="16" t="s">
        <v>467</v>
      </c>
      <c r="L59" s="54">
        <f t="shared" si="7"/>
        <v>35.714285714285715</v>
      </c>
      <c r="M59" s="61">
        <f t="shared" si="8"/>
        <v>42.5</v>
      </c>
      <c r="N59" s="19">
        <f t="shared" si="9"/>
        <v>50</v>
      </c>
      <c r="O59" s="54">
        <v>59.5</v>
      </c>
      <c r="P59" s="61">
        <f t="shared" si="10"/>
        <v>38.655462184873954</v>
      </c>
      <c r="Q59" s="54">
        <v>46</v>
      </c>
      <c r="R59" s="61">
        <f t="shared" si="11"/>
        <v>35.714285714285715</v>
      </c>
      <c r="S59" s="61">
        <f t="shared" si="12"/>
        <v>42.5</v>
      </c>
      <c r="U59" s="1">
        <v>1.19</v>
      </c>
      <c r="V59" s="13">
        <v>1.4</v>
      </c>
      <c r="W59" s="14">
        <f t="shared" si="13"/>
        <v>22.6890756302521</v>
      </c>
      <c r="X59" s="13">
        <v>1</v>
      </c>
    </row>
    <row r="60" spans="1:24" ht="25.5">
      <c r="A60" s="1">
        <v>8484</v>
      </c>
      <c r="B60" s="2" t="s">
        <v>468</v>
      </c>
      <c r="C60" s="1" t="s">
        <v>469</v>
      </c>
      <c r="D60" s="3" t="s">
        <v>470</v>
      </c>
      <c r="E60" s="6" t="s">
        <v>178</v>
      </c>
      <c r="F60" s="6"/>
      <c r="G60" s="6" t="s">
        <v>371</v>
      </c>
      <c r="H60" s="7"/>
      <c r="I60" s="16" t="s">
        <v>471</v>
      </c>
      <c r="J60" s="16" t="s">
        <v>472</v>
      </c>
      <c r="K60" s="16" t="s">
        <v>473</v>
      </c>
      <c r="L60" s="54">
        <f t="shared" si="7"/>
        <v>35.714285714285715</v>
      </c>
      <c r="M60" s="61">
        <f t="shared" si="8"/>
        <v>42.5</v>
      </c>
      <c r="N60" s="19">
        <f t="shared" si="9"/>
        <v>50</v>
      </c>
      <c r="O60" s="54">
        <v>59.5</v>
      </c>
      <c r="P60" s="61">
        <f t="shared" si="10"/>
        <v>38.655462184873954</v>
      </c>
      <c r="Q60" s="54">
        <v>46</v>
      </c>
      <c r="R60" s="61">
        <f t="shared" si="11"/>
        <v>35.714285714285715</v>
      </c>
      <c r="S60" s="61">
        <f t="shared" si="12"/>
        <v>42.5</v>
      </c>
      <c r="U60" s="1">
        <v>1.19</v>
      </c>
      <c r="V60" s="13">
        <v>1.4</v>
      </c>
      <c r="W60" s="14">
        <f t="shared" si="13"/>
        <v>22.6890756302521</v>
      </c>
      <c r="X60" s="13">
        <v>1</v>
      </c>
    </row>
    <row r="61" spans="1:24" ht="25.5">
      <c r="A61" s="1">
        <v>8311</v>
      </c>
      <c r="B61" s="2" t="s">
        <v>474</v>
      </c>
      <c r="C61" s="1" t="s">
        <v>475</v>
      </c>
      <c r="D61" s="3" t="s">
        <v>476</v>
      </c>
      <c r="E61" s="6" t="s">
        <v>178</v>
      </c>
      <c r="F61" s="6"/>
      <c r="G61" s="6" t="s">
        <v>371</v>
      </c>
      <c r="H61" s="7"/>
      <c r="I61" s="16" t="s">
        <v>477</v>
      </c>
      <c r="J61" s="16" t="s">
        <v>478</v>
      </c>
      <c r="K61" s="16" t="s">
        <v>479</v>
      </c>
      <c r="L61" s="54">
        <f t="shared" si="7"/>
        <v>35.714285714285715</v>
      </c>
      <c r="M61" s="61">
        <f t="shared" si="8"/>
        <v>42.5</v>
      </c>
      <c r="N61" s="19">
        <f t="shared" si="9"/>
        <v>50</v>
      </c>
      <c r="O61" s="54">
        <v>59.5</v>
      </c>
      <c r="P61" s="61">
        <f t="shared" si="10"/>
        <v>38.655462184873954</v>
      </c>
      <c r="Q61" s="54">
        <v>46</v>
      </c>
      <c r="R61" s="61">
        <f t="shared" si="11"/>
        <v>35.714285714285715</v>
      </c>
      <c r="S61" s="61">
        <f t="shared" si="12"/>
        <v>42.5</v>
      </c>
      <c r="U61" s="1">
        <v>1.19</v>
      </c>
      <c r="V61" s="13">
        <v>1.4</v>
      </c>
      <c r="W61" s="14">
        <f t="shared" si="13"/>
        <v>22.6890756302521</v>
      </c>
      <c r="X61" s="13">
        <v>1</v>
      </c>
    </row>
    <row r="62" spans="1:24" ht="12.75">
      <c r="A62" s="1">
        <v>8202</v>
      </c>
      <c r="B62" s="2" t="s">
        <v>480</v>
      </c>
      <c r="C62" s="1" t="s">
        <v>481</v>
      </c>
      <c r="D62" s="3" t="s">
        <v>458</v>
      </c>
      <c r="E62" s="6" t="s">
        <v>482</v>
      </c>
      <c r="F62" s="6"/>
      <c r="G62" s="6" t="s">
        <v>212</v>
      </c>
      <c r="H62" s="7" t="s">
        <v>445</v>
      </c>
      <c r="I62" s="16" t="s">
        <v>483</v>
      </c>
      <c r="J62" s="16" t="s">
        <v>484</v>
      </c>
      <c r="K62" s="16" t="s">
        <v>485</v>
      </c>
      <c r="L62" s="54">
        <f t="shared" si="7"/>
        <v>35.714285714285715</v>
      </c>
      <c r="M62" s="61">
        <f t="shared" si="8"/>
        <v>42.5</v>
      </c>
      <c r="N62" s="19">
        <f t="shared" si="9"/>
        <v>50</v>
      </c>
      <c r="O62" s="54">
        <v>59.5</v>
      </c>
      <c r="P62" s="61">
        <f t="shared" si="10"/>
        <v>38.655462184873954</v>
      </c>
      <c r="Q62" s="54">
        <v>46</v>
      </c>
      <c r="R62" s="61">
        <f t="shared" si="11"/>
        <v>50</v>
      </c>
      <c r="S62" s="61">
        <f t="shared" si="12"/>
        <v>59.49999999999999</v>
      </c>
      <c r="U62" s="1">
        <v>1.19</v>
      </c>
      <c r="V62" s="13">
        <v>1.4</v>
      </c>
      <c r="W62" s="14">
        <f t="shared" si="13"/>
        <v>22.6890756302521</v>
      </c>
      <c r="X62" s="13">
        <v>1.4</v>
      </c>
    </row>
    <row r="63" spans="1:24" ht="38.25">
      <c r="A63" s="1">
        <v>8152</v>
      </c>
      <c r="B63" s="2" t="s">
        <v>486</v>
      </c>
      <c r="C63" s="1" t="s">
        <v>487</v>
      </c>
      <c r="D63" s="3" t="s">
        <v>488</v>
      </c>
      <c r="E63" s="6" t="s">
        <v>225</v>
      </c>
      <c r="F63" s="6"/>
      <c r="G63" s="6" t="s">
        <v>212</v>
      </c>
      <c r="H63" s="7" t="s">
        <v>445</v>
      </c>
      <c r="I63" s="15" t="s">
        <v>489</v>
      </c>
      <c r="J63" s="15" t="s">
        <v>490</v>
      </c>
      <c r="K63" s="15" t="s">
        <v>491</v>
      </c>
      <c r="L63" s="54">
        <f t="shared" si="7"/>
        <v>46.5186074429772</v>
      </c>
      <c r="M63" s="61">
        <f t="shared" si="8"/>
        <v>55.35714285714286</v>
      </c>
      <c r="N63" s="19">
        <f t="shared" si="9"/>
        <v>65.12605042016807</v>
      </c>
      <c r="O63" s="54">
        <v>77.5</v>
      </c>
      <c r="P63" s="61">
        <f t="shared" si="10"/>
        <v>50.420168067226896</v>
      </c>
      <c r="Q63" s="54">
        <v>60</v>
      </c>
      <c r="R63" s="61">
        <f t="shared" si="11"/>
        <v>65.12605042016807</v>
      </c>
      <c r="S63" s="61">
        <f t="shared" si="12"/>
        <v>77.5</v>
      </c>
      <c r="U63" s="1">
        <v>1.19</v>
      </c>
      <c r="V63" s="13">
        <v>1.4</v>
      </c>
      <c r="W63" s="14">
        <f t="shared" si="13"/>
        <v>22.580645161290324</v>
      </c>
      <c r="X63" s="13">
        <v>1.4</v>
      </c>
    </row>
    <row r="64" spans="1:24" ht="25.5">
      <c r="A64" s="1">
        <v>8151</v>
      </c>
      <c r="B64" s="2" t="s">
        <v>492</v>
      </c>
      <c r="C64" s="1" t="s">
        <v>493</v>
      </c>
      <c r="D64" s="3" t="s">
        <v>494</v>
      </c>
      <c r="E64" s="6" t="s">
        <v>225</v>
      </c>
      <c r="F64" s="6"/>
      <c r="G64" s="6" t="s">
        <v>495</v>
      </c>
      <c r="H64" s="7"/>
      <c r="I64" s="16" t="s">
        <v>496</v>
      </c>
      <c r="J64" s="16" t="s">
        <v>497</v>
      </c>
      <c r="K64" s="16" t="s">
        <v>498</v>
      </c>
      <c r="L64" s="54">
        <f t="shared" si="7"/>
        <v>35.714285714285715</v>
      </c>
      <c r="M64" s="61">
        <f t="shared" si="8"/>
        <v>42.5</v>
      </c>
      <c r="N64" s="19">
        <f t="shared" si="9"/>
        <v>50</v>
      </c>
      <c r="O64" s="54">
        <v>59.5</v>
      </c>
      <c r="P64" s="61">
        <f t="shared" si="10"/>
        <v>38.655462184873954</v>
      </c>
      <c r="Q64" s="54">
        <v>46</v>
      </c>
      <c r="R64" s="61">
        <f t="shared" si="11"/>
        <v>35.714285714285715</v>
      </c>
      <c r="S64" s="61">
        <f t="shared" si="12"/>
        <v>42.5</v>
      </c>
      <c r="U64" s="1">
        <v>1.19</v>
      </c>
      <c r="V64" s="13">
        <v>1.4</v>
      </c>
      <c r="W64" s="14">
        <f t="shared" si="13"/>
        <v>22.6890756302521</v>
      </c>
      <c r="X64" s="13">
        <v>1</v>
      </c>
    </row>
    <row r="65" spans="1:24" ht="12.75">
      <c r="A65" s="1">
        <v>8131</v>
      </c>
      <c r="B65" s="2" t="s">
        <v>499</v>
      </c>
      <c r="C65" s="1" t="s">
        <v>500</v>
      </c>
      <c r="D65" s="3" t="s">
        <v>501</v>
      </c>
      <c r="E65" s="6" t="s">
        <v>203</v>
      </c>
      <c r="F65" s="6" t="s">
        <v>502</v>
      </c>
      <c r="G65" s="6" t="s">
        <v>503</v>
      </c>
      <c r="H65" s="7" t="s">
        <v>504</v>
      </c>
      <c r="I65" s="16" t="s">
        <v>505</v>
      </c>
      <c r="J65" s="16" t="s">
        <v>506</v>
      </c>
      <c r="K65" s="16" t="s">
        <v>507</v>
      </c>
      <c r="L65" s="54">
        <f t="shared" si="7"/>
        <v>46.5186074429772</v>
      </c>
      <c r="M65" s="61">
        <f t="shared" si="8"/>
        <v>55.35714285714286</v>
      </c>
      <c r="N65" s="19">
        <f t="shared" si="9"/>
        <v>65.12605042016807</v>
      </c>
      <c r="O65" s="54">
        <v>77.5</v>
      </c>
      <c r="P65" s="61">
        <f t="shared" si="10"/>
        <v>50.420168067226896</v>
      </c>
      <c r="Q65" s="54">
        <v>60</v>
      </c>
      <c r="R65" s="61">
        <f t="shared" si="11"/>
        <v>65.12605042016807</v>
      </c>
      <c r="S65" s="61">
        <f t="shared" si="12"/>
        <v>77.5</v>
      </c>
      <c r="U65" s="1">
        <v>1.19</v>
      </c>
      <c r="V65" s="13">
        <v>1.4</v>
      </c>
      <c r="W65" s="14">
        <f t="shared" si="13"/>
        <v>22.580645161290324</v>
      </c>
      <c r="X65" s="13">
        <v>1.4</v>
      </c>
    </row>
    <row r="66" spans="1:24" ht="12.75">
      <c r="A66" s="1">
        <v>8192</v>
      </c>
      <c r="B66" s="2" t="s">
        <v>499</v>
      </c>
      <c r="C66" s="1" t="s">
        <v>500</v>
      </c>
      <c r="D66" s="3" t="s">
        <v>508</v>
      </c>
      <c r="E66" s="6" t="s">
        <v>178</v>
      </c>
      <c r="F66" s="6"/>
      <c r="G66" s="6" t="s">
        <v>503</v>
      </c>
      <c r="H66" s="7"/>
      <c r="I66" s="16" t="s">
        <v>509</v>
      </c>
      <c r="J66" s="16" t="s">
        <v>510</v>
      </c>
      <c r="K66" s="16" t="s">
        <v>511</v>
      </c>
      <c r="L66" s="54">
        <f t="shared" si="7"/>
        <v>35.714285714285715</v>
      </c>
      <c r="M66" s="61">
        <f t="shared" si="8"/>
        <v>42.5</v>
      </c>
      <c r="N66" s="19">
        <f t="shared" si="9"/>
        <v>50</v>
      </c>
      <c r="O66" s="54">
        <v>59.5</v>
      </c>
      <c r="P66" s="61">
        <f t="shared" si="10"/>
        <v>38.655462184873954</v>
      </c>
      <c r="Q66" s="54">
        <v>46</v>
      </c>
      <c r="R66" s="61">
        <f t="shared" si="11"/>
        <v>35.714285714285715</v>
      </c>
      <c r="S66" s="61">
        <f t="shared" si="12"/>
        <v>42.5</v>
      </c>
      <c r="U66" s="1">
        <v>1.19</v>
      </c>
      <c r="V66" s="13">
        <v>1.4</v>
      </c>
      <c r="W66" s="14">
        <f t="shared" si="13"/>
        <v>22.6890756302521</v>
      </c>
      <c r="X66" s="13">
        <v>1</v>
      </c>
    </row>
    <row r="67" spans="1:24" ht="12.75">
      <c r="A67" s="1">
        <v>8192</v>
      </c>
      <c r="B67" s="2" t="s">
        <v>499</v>
      </c>
      <c r="C67" s="1" t="s">
        <v>500</v>
      </c>
      <c r="D67" s="3" t="s">
        <v>241</v>
      </c>
      <c r="E67" s="6" t="s">
        <v>178</v>
      </c>
      <c r="F67" s="6"/>
      <c r="G67" s="6" t="s">
        <v>503</v>
      </c>
      <c r="H67" s="7"/>
      <c r="I67" s="16" t="s">
        <v>512</v>
      </c>
      <c r="J67" s="16" t="s">
        <v>513</v>
      </c>
      <c r="K67" s="16" t="s">
        <v>514</v>
      </c>
      <c r="L67" s="54">
        <f t="shared" si="7"/>
        <v>35.714285714285715</v>
      </c>
      <c r="M67" s="61">
        <f t="shared" si="8"/>
        <v>42.5</v>
      </c>
      <c r="N67" s="19">
        <f t="shared" si="9"/>
        <v>50</v>
      </c>
      <c r="O67" s="54">
        <v>59.5</v>
      </c>
      <c r="P67" s="61">
        <f t="shared" si="10"/>
        <v>38.655462184873954</v>
      </c>
      <c r="Q67" s="54">
        <v>46</v>
      </c>
      <c r="R67" s="61">
        <f t="shared" si="11"/>
        <v>35.714285714285715</v>
      </c>
      <c r="S67" s="61">
        <f t="shared" si="12"/>
        <v>42.5</v>
      </c>
      <c r="U67" s="1">
        <v>1.19</v>
      </c>
      <c r="V67" s="13">
        <v>1.4</v>
      </c>
      <c r="W67" s="14">
        <f t="shared" si="13"/>
        <v>22.6890756302521</v>
      </c>
      <c r="X67" s="13">
        <v>1</v>
      </c>
    </row>
    <row r="68" spans="1:24" ht="12.75">
      <c r="A68" s="1">
        <v>8272</v>
      </c>
      <c r="B68" s="2" t="s">
        <v>515</v>
      </c>
      <c r="D68" s="3" t="s">
        <v>516</v>
      </c>
      <c r="E68" s="6" t="s">
        <v>178</v>
      </c>
      <c r="F68" s="6"/>
      <c r="G68" s="6" t="s">
        <v>503</v>
      </c>
      <c r="H68" s="7"/>
      <c r="I68" s="16" t="s">
        <v>517</v>
      </c>
      <c r="J68" s="16" t="s">
        <v>518</v>
      </c>
      <c r="K68" s="16" t="s">
        <v>519</v>
      </c>
      <c r="L68" s="54">
        <f t="shared" si="7"/>
        <v>35.714285714285715</v>
      </c>
      <c r="M68" s="61">
        <f t="shared" si="8"/>
        <v>42.5</v>
      </c>
      <c r="N68" s="19">
        <f t="shared" si="9"/>
        <v>50</v>
      </c>
      <c r="O68" s="54">
        <v>59.5</v>
      </c>
      <c r="P68" s="61">
        <f t="shared" si="10"/>
        <v>38.655462184873954</v>
      </c>
      <c r="Q68" s="54">
        <v>46</v>
      </c>
      <c r="R68" s="61">
        <f t="shared" si="11"/>
        <v>35.714285714285715</v>
      </c>
      <c r="S68" s="61">
        <f t="shared" si="12"/>
        <v>42.5</v>
      </c>
      <c r="U68" s="1">
        <v>1.19</v>
      </c>
      <c r="V68" s="13">
        <v>1.4</v>
      </c>
      <c r="W68" s="14">
        <f t="shared" si="13"/>
        <v>22.6890756302521</v>
      </c>
      <c r="X68" s="13">
        <v>1</v>
      </c>
    </row>
    <row r="69" spans="1:24" ht="12.75">
      <c r="A69" s="1">
        <v>8467</v>
      </c>
      <c r="B69" s="2" t="s">
        <v>520</v>
      </c>
      <c r="C69" s="1" t="s">
        <v>521</v>
      </c>
      <c r="D69" s="3" t="s">
        <v>522</v>
      </c>
      <c r="E69" s="6" t="s">
        <v>225</v>
      </c>
      <c r="F69" s="6"/>
      <c r="G69" s="6" t="s">
        <v>212</v>
      </c>
      <c r="H69" s="7"/>
      <c r="I69" s="16" t="s">
        <v>523</v>
      </c>
      <c r="J69" s="16" t="s">
        <v>524</v>
      </c>
      <c r="K69" s="16" t="s">
        <v>525</v>
      </c>
      <c r="L69" s="54">
        <f t="shared" si="7"/>
        <v>35.714285714285715</v>
      </c>
      <c r="M69" s="61">
        <f t="shared" si="8"/>
        <v>42.5</v>
      </c>
      <c r="N69" s="19">
        <f t="shared" si="9"/>
        <v>50</v>
      </c>
      <c r="O69" s="54">
        <v>59.5</v>
      </c>
      <c r="P69" s="61">
        <f t="shared" si="10"/>
        <v>38.655462184873954</v>
      </c>
      <c r="Q69" s="54">
        <v>46</v>
      </c>
      <c r="R69" s="61">
        <f t="shared" si="11"/>
        <v>35.714285714285715</v>
      </c>
      <c r="S69" s="61">
        <f t="shared" si="12"/>
        <v>42.5</v>
      </c>
      <c r="U69" s="1">
        <v>1.19</v>
      </c>
      <c r="V69" s="13">
        <v>1.4</v>
      </c>
      <c r="W69" s="14">
        <f t="shared" si="13"/>
        <v>22.6890756302521</v>
      </c>
      <c r="X69" s="13">
        <v>1</v>
      </c>
    </row>
    <row r="70" spans="1:24" ht="12.75">
      <c r="A70" s="1">
        <v>8016</v>
      </c>
      <c r="B70" s="2" t="s">
        <v>526</v>
      </c>
      <c r="D70" s="3" t="s">
        <v>508</v>
      </c>
      <c r="E70" s="6" t="s">
        <v>178</v>
      </c>
      <c r="F70" s="6"/>
      <c r="G70" s="6" t="s">
        <v>212</v>
      </c>
      <c r="H70" s="7"/>
      <c r="I70" s="15" t="s">
        <v>527</v>
      </c>
      <c r="J70" s="15" t="s">
        <v>528</v>
      </c>
      <c r="K70" s="15" t="s">
        <v>529</v>
      </c>
      <c r="L70" s="54">
        <f t="shared" si="7"/>
        <v>35.714285714285715</v>
      </c>
      <c r="M70" s="61">
        <f t="shared" si="8"/>
        <v>42.5</v>
      </c>
      <c r="N70" s="19">
        <f t="shared" si="9"/>
        <v>50</v>
      </c>
      <c r="O70" s="54">
        <v>59.5</v>
      </c>
      <c r="P70" s="61">
        <f t="shared" si="10"/>
        <v>38.655462184873954</v>
      </c>
      <c r="Q70" s="54">
        <v>46</v>
      </c>
      <c r="R70" s="61">
        <f t="shared" si="11"/>
        <v>35.714285714285715</v>
      </c>
      <c r="S70" s="61">
        <f t="shared" si="12"/>
        <v>42.5</v>
      </c>
      <c r="U70" s="1">
        <v>1.19</v>
      </c>
      <c r="V70" s="13">
        <v>1.4</v>
      </c>
      <c r="W70" s="14">
        <f t="shared" si="13"/>
        <v>22.6890756302521</v>
      </c>
      <c r="X70" s="13">
        <v>1</v>
      </c>
    </row>
    <row r="71" spans="1:24" ht="25.5">
      <c r="A71" s="1">
        <v>8323</v>
      </c>
      <c r="B71" s="2" t="s">
        <v>530</v>
      </c>
      <c r="D71" s="3" t="s">
        <v>531</v>
      </c>
      <c r="E71" s="6" t="s">
        <v>178</v>
      </c>
      <c r="F71" s="6"/>
      <c r="G71" s="6" t="s">
        <v>354</v>
      </c>
      <c r="H71" s="7"/>
      <c r="I71" s="15" t="s">
        <v>532</v>
      </c>
      <c r="J71" s="15" t="s">
        <v>533</v>
      </c>
      <c r="K71" s="15" t="s">
        <v>534</v>
      </c>
      <c r="L71" s="54">
        <f t="shared" si="7"/>
        <v>35.714285714285715</v>
      </c>
      <c r="M71" s="61">
        <f t="shared" si="8"/>
        <v>42.5</v>
      </c>
      <c r="N71" s="19">
        <f t="shared" si="9"/>
        <v>50</v>
      </c>
      <c r="O71" s="54">
        <v>59.5</v>
      </c>
      <c r="P71" s="61">
        <f t="shared" si="10"/>
        <v>38.655462184873954</v>
      </c>
      <c r="Q71" s="54">
        <v>46</v>
      </c>
      <c r="R71" s="61">
        <f t="shared" si="11"/>
        <v>35.714285714285715</v>
      </c>
      <c r="S71" s="61">
        <f t="shared" si="12"/>
        <v>42.5</v>
      </c>
      <c r="U71" s="1">
        <v>1.19</v>
      </c>
      <c r="V71" s="13">
        <v>1.4</v>
      </c>
      <c r="W71" s="14">
        <f t="shared" si="13"/>
        <v>22.6890756302521</v>
      </c>
      <c r="X71" s="13">
        <v>1</v>
      </c>
    </row>
    <row r="72" spans="1:24" ht="25.5">
      <c r="A72" s="1">
        <v>8077</v>
      </c>
      <c r="B72" s="2" t="s">
        <v>535</v>
      </c>
      <c r="C72" s="1" t="s">
        <v>536</v>
      </c>
      <c r="D72" s="3" t="s">
        <v>537</v>
      </c>
      <c r="E72" s="6" t="s">
        <v>178</v>
      </c>
      <c r="F72" s="6"/>
      <c r="G72" s="6" t="s">
        <v>495</v>
      </c>
      <c r="H72" s="7"/>
      <c r="I72" s="15" t="s">
        <v>538</v>
      </c>
      <c r="J72" s="15" t="s">
        <v>539</v>
      </c>
      <c r="K72" s="15" t="s">
        <v>540</v>
      </c>
      <c r="L72" s="54">
        <f t="shared" si="7"/>
        <v>35.714285714285715</v>
      </c>
      <c r="M72" s="61">
        <f t="shared" si="8"/>
        <v>42.5</v>
      </c>
      <c r="N72" s="19">
        <f t="shared" si="9"/>
        <v>50</v>
      </c>
      <c r="O72" s="54">
        <v>59.5</v>
      </c>
      <c r="P72" s="61">
        <f t="shared" si="10"/>
        <v>38.655462184873954</v>
      </c>
      <c r="Q72" s="54">
        <v>46</v>
      </c>
      <c r="R72" s="61">
        <f t="shared" si="11"/>
        <v>35.714285714285715</v>
      </c>
      <c r="S72" s="61">
        <f t="shared" si="12"/>
        <v>42.5</v>
      </c>
      <c r="U72" s="1">
        <v>1.19</v>
      </c>
      <c r="V72" s="13">
        <v>1.4</v>
      </c>
      <c r="W72" s="14">
        <f t="shared" si="13"/>
        <v>22.6890756302521</v>
      </c>
      <c r="X72" s="13">
        <v>1</v>
      </c>
    </row>
    <row r="73" spans="1:24" ht="12.75">
      <c r="A73" s="1">
        <v>8007</v>
      </c>
      <c r="B73" s="2" t="s">
        <v>541</v>
      </c>
      <c r="D73" s="3" t="s">
        <v>542</v>
      </c>
      <c r="E73" s="6" t="s">
        <v>178</v>
      </c>
      <c r="F73" s="6"/>
      <c r="G73" s="6" t="s">
        <v>212</v>
      </c>
      <c r="H73" s="7"/>
      <c r="I73" s="15" t="s">
        <v>543</v>
      </c>
      <c r="J73" s="15" t="s">
        <v>544</v>
      </c>
      <c r="K73" s="15" t="s">
        <v>545</v>
      </c>
      <c r="L73" s="54">
        <f t="shared" si="7"/>
        <v>35.714285714285715</v>
      </c>
      <c r="M73" s="61">
        <f t="shared" si="8"/>
        <v>42.5</v>
      </c>
      <c r="N73" s="19">
        <f t="shared" si="9"/>
        <v>50</v>
      </c>
      <c r="O73" s="54">
        <v>59.5</v>
      </c>
      <c r="P73" s="61">
        <f t="shared" si="10"/>
        <v>38.655462184873954</v>
      </c>
      <c r="Q73" s="54">
        <v>46</v>
      </c>
      <c r="R73" s="61">
        <f t="shared" si="11"/>
        <v>35.714285714285715</v>
      </c>
      <c r="S73" s="61">
        <f t="shared" si="12"/>
        <v>42.5</v>
      </c>
      <c r="U73" s="1">
        <v>1.19</v>
      </c>
      <c r="V73" s="13">
        <v>1.4</v>
      </c>
      <c r="W73" s="14">
        <f t="shared" si="13"/>
        <v>22.6890756302521</v>
      </c>
      <c r="X73" s="13">
        <v>1</v>
      </c>
    </row>
    <row r="74" spans="1:24" ht="12.75">
      <c r="A74" s="1">
        <v>8322</v>
      </c>
      <c r="B74" s="2" t="s">
        <v>546</v>
      </c>
      <c r="C74" s="1" t="s">
        <v>547</v>
      </c>
      <c r="D74" s="3" t="s">
        <v>548</v>
      </c>
      <c r="E74" s="6" t="s">
        <v>178</v>
      </c>
      <c r="F74" s="6"/>
      <c r="G74" s="6" t="s">
        <v>354</v>
      </c>
      <c r="H74" s="7"/>
      <c r="I74" s="15" t="s">
        <v>549</v>
      </c>
      <c r="J74" s="15" t="s">
        <v>550</v>
      </c>
      <c r="K74" s="15" t="s">
        <v>551</v>
      </c>
      <c r="L74" s="54">
        <f t="shared" si="7"/>
        <v>35.714285714285715</v>
      </c>
      <c r="M74" s="61">
        <f t="shared" si="8"/>
        <v>42.5</v>
      </c>
      <c r="N74" s="19">
        <f t="shared" si="9"/>
        <v>50</v>
      </c>
      <c r="O74" s="54">
        <v>59.5</v>
      </c>
      <c r="P74" s="61">
        <f t="shared" si="10"/>
        <v>38.655462184873954</v>
      </c>
      <c r="Q74" s="54">
        <v>46</v>
      </c>
      <c r="R74" s="61">
        <f t="shared" si="11"/>
        <v>35.714285714285715</v>
      </c>
      <c r="S74" s="61">
        <f t="shared" si="12"/>
        <v>42.5</v>
      </c>
      <c r="U74" s="1">
        <v>1.19</v>
      </c>
      <c r="V74" s="13">
        <v>1.4</v>
      </c>
      <c r="W74" s="14">
        <f t="shared" si="13"/>
        <v>22.6890756302521</v>
      </c>
      <c r="X74" s="13">
        <v>1</v>
      </c>
    </row>
    <row r="75" spans="1:24" ht="12.75">
      <c r="A75" s="1">
        <v>8513</v>
      </c>
      <c r="B75" s="2" t="s">
        <v>552</v>
      </c>
      <c r="C75" s="4" t="s">
        <v>553</v>
      </c>
      <c r="D75" s="6" t="s">
        <v>291</v>
      </c>
      <c r="E75" s="6" t="s">
        <v>178</v>
      </c>
      <c r="F75" s="6"/>
      <c r="G75" s="6" t="s">
        <v>354</v>
      </c>
      <c r="H75" s="7"/>
      <c r="I75" s="15" t="s">
        <v>554</v>
      </c>
      <c r="J75" s="15" t="s">
        <v>555</v>
      </c>
      <c r="K75" s="15" t="s">
        <v>556</v>
      </c>
      <c r="L75" s="54">
        <f t="shared" si="7"/>
        <v>35.714285714285715</v>
      </c>
      <c r="M75" s="61">
        <f t="shared" si="8"/>
        <v>42.5</v>
      </c>
      <c r="N75" s="19">
        <f t="shared" si="9"/>
        <v>50</v>
      </c>
      <c r="O75" s="54">
        <v>59.5</v>
      </c>
      <c r="P75" s="61">
        <f t="shared" si="10"/>
        <v>38.655462184873954</v>
      </c>
      <c r="Q75" s="54">
        <v>46</v>
      </c>
      <c r="R75" s="61">
        <f t="shared" si="11"/>
        <v>35.714285714285715</v>
      </c>
      <c r="S75" s="61">
        <f t="shared" si="12"/>
        <v>42.5</v>
      </c>
      <c r="U75" s="1">
        <v>1.19</v>
      </c>
      <c r="V75" s="13">
        <v>1.4</v>
      </c>
      <c r="W75" s="14">
        <f t="shared" si="13"/>
        <v>22.6890756302521</v>
      </c>
      <c r="X75" s="13">
        <v>1</v>
      </c>
    </row>
    <row r="76" spans="1:24" ht="12.75">
      <c r="A76" s="1">
        <v>8156</v>
      </c>
      <c r="B76" s="2" t="s">
        <v>557</v>
      </c>
      <c r="C76" s="1" t="s">
        <v>558</v>
      </c>
      <c r="D76" s="3" t="s">
        <v>559</v>
      </c>
      <c r="E76" s="6" t="s">
        <v>178</v>
      </c>
      <c r="F76" s="6"/>
      <c r="G76" s="6" t="s">
        <v>354</v>
      </c>
      <c r="H76" s="7"/>
      <c r="I76" s="15" t="s">
        <v>560</v>
      </c>
      <c r="J76" s="15" t="s">
        <v>561</v>
      </c>
      <c r="K76" s="15" t="s">
        <v>562</v>
      </c>
      <c r="L76" s="54">
        <f t="shared" si="7"/>
        <v>35.714285714285715</v>
      </c>
      <c r="M76" s="61">
        <f t="shared" si="8"/>
        <v>42.5</v>
      </c>
      <c r="N76" s="19">
        <f t="shared" si="9"/>
        <v>50</v>
      </c>
      <c r="O76" s="54">
        <v>59.5</v>
      </c>
      <c r="P76" s="61">
        <f t="shared" si="10"/>
        <v>38.655462184873954</v>
      </c>
      <c r="Q76" s="54">
        <v>46</v>
      </c>
      <c r="R76" s="61">
        <f t="shared" si="11"/>
        <v>35.714285714285715</v>
      </c>
      <c r="S76" s="61">
        <f t="shared" si="12"/>
        <v>42.5</v>
      </c>
      <c r="U76" s="1">
        <v>1.19</v>
      </c>
      <c r="V76" s="13">
        <v>1.4</v>
      </c>
      <c r="W76" s="14">
        <f t="shared" si="13"/>
        <v>22.6890756302521</v>
      </c>
      <c r="X76" s="13">
        <v>1</v>
      </c>
    </row>
    <row r="77" spans="1:24" ht="12.75">
      <c r="A77" s="1">
        <v>8066</v>
      </c>
      <c r="B77" s="2" t="s">
        <v>563</v>
      </c>
      <c r="C77" s="1" t="s">
        <v>564</v>
      </c>
      <c r="D77" s="3" t="s">
        <v>565</v>
      </c>
      <c r="E77" s="6" t="s">
        <v>178</v>
      </c>
      <c r="F77" s="6"/>
      <c r="G77" s="6" t="s">
        <v>212</v>
      </c>
      <c r="H77" s="7"/>
      <c r="I77" s="15" t="s">
        <v>566</v>
      </c>
      <c r="J77" s="15" t="s">
        <v>567</v>
      </c>
      <c r="K77" s="15" t="s">
        <v>568</v>
      </c>
      <c r="L77" s="54">
        <f t="shared" si="7"/>
        <v>35.714285714285715</v>
      </c>
      <c r="M77" s="61">
        <f t="shared" si="8"/>
        <v>42.5</v>
      </c>
      <c r="N77" s="19">
        <f t="shared" si="9"/>
        <v>50</v>
      </c>
      <c r="O77" s="54">
        <v>59.5</v>
      </c>
      <c r="P77" s="61">
        <f t="shared" si="10"/>
        <v>38.655462184873954</v>
      </c>
      <c r="Q77" s="54">
        <v>46</v>
      </c>
      <c r="R77" s="61">
        <f t="shared" si="11"/>
        <v>35.714285714285715</v>
      </c>
      <c r="S77" s="61">
        <f t="shared" si="12"/>
        <v>42.5</v>
      </c>
      <c r="U77" s="1">
        <v>1.19</v>
      </c>
      <c r="V77" s="13">
        <v>1.4</v>
      </c>
      <c r="W77" s="14">
        <f t="shared" si="13"/>
        <v>22.6890756302521</v>
      </c>
      <c r="X77" s="13">
        <v>1</v>
      </c>
    </row>
    <row r="78" spans="1:24" ht="12.75">
      <c r="A78" s="1">
        <v>8066</v>
      </c>
      <c r="B78" s="2" t="s">
        <v>563</v>
      </c>
      <c r="C78" s="1" t="s">
        <v>564</v>
      </c>
      <c r="D78" s="3" t="s">
        <v>569</v>
      </c>
      <c r="E78" s="6" t="s">
        <v>178</v>
      </c>
      <c r="F78" s="6"/>
      <c r="G78" s="6" t="s">
        <v>212</v>
      </c>
      <c r="H78" s="7"/>
      <c r="I78" s="15" t="s">
        <v>570</v>
      </c>
      <c r="J78" s="15" t="s">
        <v>571</v>
      </c>
      <c r="K78" s="15" t="s">
        <v>572</v>
      </c>
      <c r="L78" s="54">
        <f t="shared" si="7"/>
        <v>35.714285714285715</v>
      </c>
      <c r="M78" s="61">
        <f t="shared" si="8"/>
        <v>42.5</v>
      </c>
      <c r="N78" s="19">
        <f t="shared" si="9"/>
        <v>50</v>
      </c>
      <c r="O78" s="54">
        <v>59.5</v>
      </c>
      <c r="P78" s="61">
        <f t="shared" si="10"/>
        <v>38.655462184873954</v>
      </c>
      <c r="Q78" s="54">
        <v>46</v>
      </c>
      <c r="R78" s="61">
        <f t="shared" si="11"/>
        <v>35.714285714285715</v>
      </c>
      <c r="S78" s="61">
        <f t="shared" si="12"/>
        <v>42.5</v>
      </c>
      <c r="U78" s="1">
        <v>1.19</v>
      </c>
      <c r="V78" s="13">
        <v>1.4</v>
      </c>
      <c r="W78" s="14">
        <f t="shared" si="13"/>
        <v>22.6890756302521</v>
      </c>
      <c r="X78" s="13">
        <v>1</v>
      </c>
    </row>
    <row r="79" spans="1:24" ht="12.75">
      <c r="A79" s="1">
        <v>8066</v>
      </c>
      <c r="B79" s="2" t="s">
        <v>563</v>
      </c>
      <c r="C79" s="1" t="s">
        <v>564</v>
      </c>
      <c r="D79" s="3" t="s">
        <v>573</v>
      </c>
      <c r="E79" s="6" t="s">
        <v>178</v>
      </c>
      <c r="F79" s="6"/>
      <c r="G79" s="6" t="s">
        <v>212</v>
      </c>
      <c r="H79" s="7"/>
      <c r="I79" s="15" t="s">
        <v>574</v>
      </c>
      <c r="J79" s="15" t="s">
        <v>575</v>
      </c>
      <c r="K79" s="15" t="s">
        <v>576</v>
      </c>
      <c r="L79" s="54">
        <f t="shared" si="7"/>
        <v>35.714285714285715</v>
      </c>
      <c r="M79" s="61">
        <f t="shared" si="8"/>
        <v>42.5</v>
      </c>
      <c r="N79" s="19">
        <f t="shared" si="9"/>
        <v>50</v>
      </c>
      <c r="O79" s="54">
        <v>59.5</v>
      </c>
      <c r="P79" s="61">
        <f t="shared" si="10"/>
        <v>38.655462184873954</v>
      </c>
      <c r="Q79" s="54">
        <v>46</v>
      </c>
      <c r="R79" s="61">
        <f t="shared" si="11"/>
        <v>35.714285714285715</v>
      </c>
      <c r="S79" s="61">
        <f t="shared" si="12"/>
        <v>42.5</v>
      </c>
      <c r="U79" s="1">
        <v>1.19</v>
      </c>
      <c r="V79" s="13">
        <v>1.4</v>
      </c>
      <c r="W79" s="14">
        <f t="shared" si="13"/>
        <v>22.6890756302521</v>
      </c>
      <c r="X79" s="13">
        <v>1</v>
      </c>
    </row>
    <row r="80" spans="1:24" ht="12.75">
      <c r="A80" s="1">
        <v>8208</v>
      </c>
      <c r="B80" s="2" t="s">
        <v>577</v>
      </c>
      <c r="C80" s="1" t="s">
        <v>578</v>
      </c>
      <c r="D80" s="3" t="s">
        <v>579</v>
      </c>
      <c r="E80" s="6" t="s">
        <v>178</v>
      </c>
      <c r="F80" s="6"/>
      <c r="G80" s="6" t="s">
        <v>212</v>
      </c>
      <c r="H80" s="7"/>
      <c r="I80" s="15" t="s">
        <v>580</v>
      </c>
      <c r="J80" s="15" t="s">
        <v>581</v>
      </c>
      <c r="K80" s="15" t="s">
        <v>582</v>
      </c>
      <c r="L80" s="54">
        <f t="shared" si="7"/>
        <v>35.714285714285715</v>
      </c>
      <c r="M80" s="61">
        <f t="shared" si="8"/>
        <v>42.5</v>
      </c>
      <c r="N80" s="19">
        <f t="shared" si="9"/>
        <v>50</v>
      </c>
      <c r="O80" s="54">
        <v>59.5</v>
      </c>
      <c r="P80" s="61">
        <f t="shared" si="10"/>
        <v>38.655462184873954</v>
      </c>
      <c r="Q80" s="54">
        <v>46</v>
      </c>
      <c r="R80" s="61">
        <f t="shared" si="11"/>
        <v>35.714285714285715</v>
      </c>
      <c r="S80" s="61">
        <f t="shared" si="12"/>
        <v>42.5</v>
      </c>
      <c r="U80" s="1">
        <v>1.19</v>
      </c>
      <c r="V80" s="13">
        <v>1.4</v>
      </c>
      <c r="W80" s="14">
        <f t="shared" si="13"/>
        <v>22.6890756302521</v>
      </c>
      <c r="X80" s="13">
        <v>1</v>
      </c>
    </row>
    <row r="81" spans="1:24" ht="12.75">
      <c r="A81" s="1">
        <v>8208</v>
      </c>
      <c r="B81" s="2" t="s">
        <v>577</v>
      </c>
      <c r="C81" s="1" t="s">
        <v>578</v>
      </c>
      <c r="D81" s="3" t="s">
        <v>569</v>
      </c>
      <c r="E81" s="6" t="s">
        <v>178</v>
      </c>
      <c r="F81" s="6"/>
      <c r="G81" s="6" t="s">
        <v>212</v>
      </c>
      <c r="H81" s="7"/>
      <c r="I81" s="15" t="s">
        <v>583</v>
      </c>
      <c r="J81" s="15" t="s">
        <v>584</v>
      </c>
      <c r="K81" s="15" t="s">
        <v>585</v>
      </c>
      <c r="L81" s="54">
        <f t="shared" si="7"/>
        <v>35.714285714285715</v>
      </c>
      <c r="M81" s="61">
        <f t="shared" si="8"/>
        <v>42.5</v>
      </c>
      <c r="N81" s="19">
        <f t="shared" si="9"/>
        <v>50</v>
      </c>
      <c r="O81" s="54">
        <v>59.5</v>
      </c>
      <c r="P81" s="61">
        <f t="shared" si="10"/>
        <v>38.655462184873954</v>
      </c>
      <c r="Q81" s="54">
        <v>46</v>
      </c>
      <c r="R81" s="61">
        <f t="shared" si="11"/>
        <v>35.714285714285715</v>
      </c>
      <c r="S81" s="61">
        <f t="shared" si="12"/>
        <v>42.5</v>
      </c>
      <c r="U81" s="1">
        <v>1.19</v>
      </c>
      <c r="V81" s="13">
        <v>1.4</v>
      </c>
      <c r="W81" s="14">
        <f t="shared" si="13"/>
        <v>22.6890756302521</v>
      </c>
      <c r="X81" s="13">
        <v>1</v>
      </c>
    </row>
    <row r="82" spans="1:24" ht="12.75">
      <c r="A82" s="1">
        <v>8208</v>
      </c>
      <c r="B82" s="2" t="s">
        <v>577</v>
      </c>
      <c r="C82" s="1" t="s">
        <v>578</v>
      </c>
      <c r="D82" s="3" t="s">
        <v>586</v>
      </c>
      <c r="E82" s="6" t="s">
        <v>178</v>
      </c>
      <c r="F82" s="6"/>
      <c r="G82" s="6" t="s">
        <v>212</v>
      </c>
      <c r="H82" s="7"/>
      <c r="I82" s="15" t="s">
        <v>587</v>
      </c>
      <c r="J82" s="15" t="s">
        <v>588</v>
      </c>
      <c r="K82" s="15" t="s">
        <v>589</v>
      </c>
      <c r="L82" s="54">
        <f aca="true" t="shared" si="14" ref="L82:L145">M82/U82</f>
        <v>35.714285714285715</v>
      </c>
      <c r="M82" s="61">
        <f aca="true" t="shared" si="15" ref="M82:M145">O82/V82</f>
        <v>42.5</v>
      </c>
      <c r="N82" s="19">
        <f aca="true" t="shared" si="16" ref="N82:N145">O82/U82</f>
        <v>50</v>
      </c>
      <c r="O82" s="54">
        <v>59.5</v>
      </c>
      <c r="P82" s="61">
        <f aca="true" t="shared" si="17" ref="P82:P145">Q82/U82</f>
        <v>38.655462184873954</v>
      </c>
      <c r="Q82" s="54">
        <v>46</v>
      </c>
      <c r="R82" s="61">
        <f aca="true" t="shared" si="18" ref="R82:R145">L82*X82</f>
        <v>35.714285714285715</v>
      </c>
      <c r="S82" s="61">
        <f aca="true" t="shared" si="19" ref="S82:S145">M82*X82</f>
        <v>42.5</v>
      </c>
      <c r="U82" s="1">
        <v>1.19</v>
      </c>
      <c r="V82" s="13">
        <v>1.4</v>
      </c>
      <c r="W82" s="14">
        <f aca="true" t="shared" si="20" ref="W82:W145">(1-(Q82/O82))*100</f>
        <v>22.6890756302521</v>
      </c>
      <c r="X82" s="13">
        <v>1</v>
      </c>
    </row>
    <row r="83" spans="1:24" ht="12.75">
      <c r="A83" s="1">
        <v>8098</v>
      </c>
      <c r="B83" s="2" t="s">
        <v>590</v>
      </c>
      <c r="C83" s="1" t="s">
        <v>591</v>
      </c>
      <c r="D83" s="3" t="s">
        <v>592</v>
      </c>
      <c r="E83" s="6" t="s">
        <v>178</v>
      </c>
      <c r="F83" s="6"/>
      <c r="G83" s="6" t="s">
        <v>354</v>
      </c>
      <c r="H83" s="7"/>
      <c r="I83" s="15" t="s">
        <v>593</v>
      </c>
      <c r="J83" s="15" t="s">
        <v>594</v>
      </c>
      <c r="K83" s="15" t="s">
        <v>595</v>
      </c>
      <c r="L83" s="54">
        <f t="shared" si="14"/>
        <v>35.714285714285715</v>
      </c>
      <c r="M83" s="61">
        <f t="shared" si="15"/>
        <v>42.5</v>
      </c>
      <c r="N83" s="19">
        <f t="shared" si="16"/>
        <v>50</v>
      </c>
      <c r="O83" s="54">
        <v>59.5</v>
      </c>
      <c r="P83" s="61">
        <f t="shared" si="17"/>
        <v>38.655462184873954</v>
      </c>
      <c r="Q83" s="54">
        <v>46</v>
      </c>
      <c r="R83" s="61">
        <f t="shared" si="18"/>
        <v>35.714285714285715</v>
      </c>
      <c r="S83" s="61">
        <f t="shared" si="19"/>
        <v>42.5</v>
      </c>
      <c r="U83" s="1">
        <v>1.19</v>
      </c>
      <c r="V83" s="13">
        <v>1.4</v>
      </c>
      <c r="W83" s="14">
        <f t="shared" si="20"/>
        <v>22.6890756302521</v>
      </c>
      <c r="X83" s="13">
        <v>1</v>
      </c>
    </row>
    <row r="84" spans="1:24" ht="25.5">
      <c r="A84" s="1">
        <v>8232</v>
      </c>
      <c r="B84" s="2" t="s">
        <v>596</v>
      </c>
      <c r="C84" s="1" t="s">
        <v>597</v>
      </c>
      <c r="D84" s="3" t="s">
        <v>598</v>
      </c>
      <c r="E84" s="6" t="s">
        <v>178</v>
      </c>
      <c r="F84" s="6"/>
      <c r="G84" s="6" t="s">
        <v>495</v>
      </c>
      <c r="H84" s="7"/>
      <c r="I84" s="16" t="s">
        <v>599</v>
      </c>
      <c r="J84" s="16" t="s">
        <v>600</v>
      </c>
      <c r="K84" s="16" t="s">
        <v>601</v>
      </c>
      <c r="L84" s="54">
        <f t="shared" si="14"/>
        <v>46.5186074429772</v>
      </c>
      <c r="M84" s="61">
        <f t="shared" si="15"/>
        <v>55.35714285714286</v>
      </c>
      <c r="N84" s="19">
        <f t="shared" si="16"/>
        <v>65.12605042016807</v>
      </c>
      <c r="O84" s="54">
        <v>77.5</v>
      </c>
      <c r="P84" s="61">
        <f t="shared" si="17"/>
        <v>50.420168067226896</v>
      </c>
      <c r="Q84" s="54">
        <v>60</v>
      </c>
      <c r="R84" s="61">
        <f t="shared" si="18"/>
        <v>46.5186074429772</v>
      </c>
      <c r="S84" s="61">
        <f t="shared" si="19"/>
        <v>55.35714285714286</v>
      </c>
      <c r="U84" s="1">
        <v>1.19</v>
      </c>
      <c r="V84" s="13">
        <v>1.4</v>
      </c>
      <c r="W84" s="14">
        <f t="shared" si="20"/>
        <v>22.580645161290324</v>
      </c>
      <c r="X84" s="13">
        <v>1</v>
      </c>
    </row>
    <row r="85" spans="1:24" ht="25.5">
      <c r="A85" s="1">
        <v>8232</v>
      </c>
      <c r="B85" s="2" t="s">
        <v>596</v>
      </c>
      <c r="C85" s="1" t="s">
        <v>597</v>
      </c>
      <c r="D85" s="3" t="s">
        <v>602</v>
      </c>
      <c r="E85" s="6" t="s">
        <v>178</v>
      </c>
      <c r="F85" s="6"/>
      <c r="G85" s="6" t="s">
        <v>495</v>
      </c>
      <c r="H85" s="7"/>
      <c r="I85" s="16" t="s">
        <v>603</v>
      </c>
      <c r="J85" s="16" t="s">
        <v>604</v>
      </c>
      <c r="K85" s="16" t="s">
        <v>605</v>
      </c>
      <c r="L85" s="54">
        <f t="shared" si="14"/>
        <v>46.5186074429772</v>
      </c>
      <c r="M85" s="61">
        <f t="shared" si="15"/>
        <v>55.35714285714286</v>
      </c>
      <c r="N85" s="19">
        <f t="shared" si="16"/>
        <v>65.12605042016807</v>
      </c>
      <c r="O85" s="54">
        <v>77.5</v>
      </c>
      <c r="P85" s="61">
        <f t="shared" si="17"/>
        <v>50.420168067226896</v>
      </c>
      <c r="Q85" s="54">
        <v>60</v>
      </c>
      <c r="R85" s="61">
        <f t="shared" si="18"/>
        <v>46.5186074429772</v>
      </c>
      <c r="S85" s="61">
        <f t="shared" si="19"/>
        <v>55.35714285714286</v>
      </c>
      <c r="U85" s="1">
        <v>1.19</v>
      </c>
      <c r="V85" s="13">
        <v>1.4</v>
      </c>
      <c r="W85" s="14">
        <f t="shared" si="20"/>
        <v>22.580645161290324</v>
      </c>
      <c r="X85" s="13">
        <v>1</v>
      </c>
    </row>
    <row r="86" spans="1:24" ht="25.5">
      <c r="A86" s="1">
        <v>8232</v>
      </c>
      <c r="B86" s="2" t="s">
        <v>596</v>
      </c>
      <c r="C86" s="1" t="s">
        <v>597</v>
      </c>
      <c r="D86" s="3" t="s">
        <v>185</v>
      </c>
      <c r="E86" s="6" t="s">
        <v>178</v>
      </c>
      <c r="F86" s="6"/>
      <c r="G86" s="6" t="s">
        <v>495</v>
      </c>
      <c r="H86" s="7"/>
      <c r="I86" s="16" t="s">
        <v>606</v>
      </c>
      <c r="J86" s="16" t="s">
        <v>607</v>
      </c>
      <c r="K86" s="16" t="s">
        <v>608</v>
      </c>
      <c r="L86" s="54">
        <f t="shared" si="14"/>
        <v>46.5186074429772</v>
      </c>
      <c r="M86" s="61">
        <f t="shared" si="15"/>
        <v>55.35714285714286</v>
      </c>
      <c r="N86" s="19">
        <f t="shared" si="16"/>
        <v>65.12605042016807</v>
      </c>
      <c r="O86" s="54">
        <v>77.5</v>
      </c>
      <c r="P86" s="61">
        <f t="shared" si="17"/>
        <v>50.420168067226896</v>
      </c>
      <c r="Q86" s="54">
        <v>60</v>
      </c>
      <c r="R86" s="61">
        <f t="shared" si="18"/>
        <v>46.5186074429772</v>
      </c>
      <c r="S86" s="61">
        <f t="shared" si="19"/>
        <v>55.35714285714286</v>
      </c>
      <c r="U86" s="1">
        <v>1.19</v>
      </c>
      <c r="V86" s="13">
        <v>1.4</v>
      </c>
      <c r="W86" s="14">
        <f t="shared" si="20"/>
        <v>22.580645161290324</v>
      </c>
      <c r="X86" s="13">
        <v>1</v>
      </c>
    </row>
    <row r="87" spans="1:24" ht="25.5">
      <c r="A87" s="1">
        <v>8232</v>
      </c>
      <c r="B87" s="2" t="s">
        <v>596</v>
      </c>
      <c r="C87" s="1" t="s">
        <v>597</v>
      </c>
      <c r="D87" s="3" t="s">
        <v>609</v>
      </c>
      <c r="E87" s="6" t="s">
        <v>225</v>
      </c>
      <c r="F87" s="6" t="s">
        <v>610</v>
      </c>
      <c r="G87" s="6" t="s">
        <v>495</v>
      </c>
      <c r="H87" s="7"/>
      <c r="I87" s="16" t="s">
        <v>611</v>
      </c>
      <c r="J87" s="16" t="s">
        <v>612</v>
      </c>
      <c r="K87" s="16" t="s">
        <v>613</v>
      </c>
      <c r="L87" s="54">
        <f t="shared" si="14"/>
        <v>46.5186074429772</v>
      </c>
      <c r="M87" s="61">
        <f t="shared" si="15"/>
        <v>55.35714285714286</v>
      </c>
      <c r="N87" s="19">
        <f t="shared" si="16"/>
        <v>65.12605042016807</v>
      </c>
      <c r="O87" s="54">
        <v>77.5</v>
      </c>
      <c r="P87" s="61">
        <f t="shared" si="17"/>
        <v>50.420168067226896</v>
      </c>
      <c r="Q87" s="54">
        <v>60</v>
      </c>
      <c r="R87" s="61">
        <f t="shared" si="18"/>
        <v>46.5186074429772</v>
      </c>
      <c r="S87" s="61">
        <f t="shared" si="19"/>
        <v>55.35714285714286</v>
      </c>
      <c r="U87" s="1">
        <v>1.19</v>
      </c>
      <c r="V87" s="13">
        <v>1.4</v>
      </c>
      <c r="W87" s="14">
        <f t="shared" si="20"/>
        <v>22.580645161290324</v>
      </c>
      <c r="X87" s="13">
        <v>1</v>
      </c>
    </row>
    <row r="88" spans="1:24" ht="25.5">
      <c r="A88" s="1">
        <v>8221</v>
      </c>
      <c r="B88" s="2" t="s">
        <v>614</v>
      </c>
      <c r="C88" s="1" t="s">
        <v>615</v>
      </c>
      <c r="D88" s="3" t="s">
        <v>616</v>
      </c>
      <c r="E88" s="6" t="s">
        <v>178</v>
      </c>
      <c r="F88" s="6"/>
      <c r="G88" s="6" t="s">
        <v>495</v>
      </c>
      <c r="H88" s="7"/>
      <c r="I88" s="16" t="s">
        <v>617</v>
      </c>
      <c r="J88" s="16" t="s">
        <v>618</v>
      </c>
      <c r="K88" s="16" t="s">
        <v>619</v>
      </c>
      <c r="L88" s="54">
        <f t="shared" si="14"/>
        <v>46.5186074429772</v>
      </c>
      <c r="M88" s="61">
        <f t="shared" si="15"/>
        <v>55.35714285714286</v>
      </c>
      <c r="N88" s="19">
        <f t="shared" si="16"/>
        <v>65.12605042016807</v>
      </c>
      <c r="O88" s="54">
        <v>77.5</v>
      </c>
      <c r="P88" s="61">
        <f t="shared" si="17"/>
        <v>50.420168067226896</v>
      </c>
      <c r="Q88" s="54">
        <v>60</v>
      </c>
      <c r="R88" s="61">
        <f t="shared" si="18"/>
        <v>46.5186074429772</v>
      </c>
      <c r="S88" s="61">
        <f t="shared" si="19"/>
        <v>55.35714285714286</v>
      </c>
      <c r="U88" s="1">
        <v>1.19</v>
      </c>
      <c r="V88" s="13">
        <v>1.4</v>
      </c>
      <c r="W88" s="14">
        <f t="shared" si="20"/>
        <v>22.580645161290324</v>
      </c>
      <c r="X88" s="13">
        <v>1</v>
      </c>
    </row>
    <row r="89" spans="1:24" ht="25.5">
      <c r="A89" s="1">
        <v>8221</v>
      </c>
      <c r="B89" s="2" t="s">
        <v>614</v>
      </c>
      <c r="C89" s="1" t="s">
        <v>615</v>
      </c>
      <c r="D89" s="3" t="s">
        <v>620</v>
      </c>
      <c r="E89" s="6" t="s">
        <v>225</v>
      </c>
      <c r="F89" s="6"/>
      <c r="G89" s="6" t="s">
        <v>495</v>
      </c>
      <c r="H89" s="7"/>
      <c r="I89" s="16" t="s">
        <v>621</v>
      </c>
      <c r="J89" s="16" t="s">
        <v>622</v>
      </c>
      <c r="K89" s="16" t="s">
        <v>623</v>
      </c>
      <c r="L89" s="54">
        <f t="shared" si="14"/>
        <v>46.5186074429772</v>
      </c>
      <c r="M89" s="61">
        <f t="shared" si="15"/>
        <v>55.35714285714286</v>
      </c>
      <c r="N89" s="19">
        <f t="shared" si="16"/>
        <v>65.12605042016807</v>
      </c>
      <c r="O89" s="54">
        <v>77.5</v>
      </c>
      <c r="P89" s="61">
        <f t="shared" si="17"/>
        <v>50.420168067226896</v>
      </c>
      <c r="Q89" s="54">
        <v>60</v>
      </c>
      <c r="R89" s="61">
        <f t="shared" si="18"/>
        <v>46.5186074429772</v>
      </c>
      <c r="S89" s="61">
        <f t="shared" si="19"/>
        <v>55.35714285714286</v>
      </c>
      <c r="U89" s="1">
        <v>1.19</v>
      </c>
      <c r="V89" s="13">
        <v>1.4</v>
      </c>
      <c r="W89" s="14">
        <f t="shared" si="20"/>
        <v>22.580645161290324</v>
      </c>
      <c r="X89" s="13">
        <v>1</v>
      </c>
    </row>
    <row r="90" spans="1:24" ht="25.5">
      <c r="A90" s="1">
        <v>8319</v>
      </c>
      <c r="B90" s="2" t="s">
        <v>624</v>
      </c>
      <c r="D90" s="3" t="s">
        <v>185</v>
      </c>
      <c r="E90" s="6" t="s">
        <v>178</v>
      </c>
      <c r="F90" s="6"/>
      <c r="G90" s="6" t="s">
        <v>495</v>
      </c>
      <c r="H90" s="7"/>
      <c r="I90" s="16" t="s">
        <v>625</v>
      </c>
      <c r="J90" s="16" t="s">
        <v>626</v>
      </c>
      <c r="K90" s="16" t="s">
        <v>627</v>
      </c>
      <c r="L90" s="54">
        <f t="shared" si="14"/>
        <v>35.714285714285715</v>
      </c>
      <c r="M90" s="61">
        <f t="shared" si="15"/>
        <v>42.5</v>
      </c>
      <c r="N90" s="19">
        <f t="shared" si="16"/>
        <v>50</v>
      </c>
      <c r="O90" s="54">
        <v>59.5</v>
      </c>
      <c r="P90" s="61">
        <f t="shared" si="17"/>
        <v>38.655462184873954</v>
      </c>
      <c r="Q90" s="54">
        <v>46</v>
      </c>
      <c r="R90" s="61">
        <f t="shared" si="18"/>
        <v>35.714285714285715</v>
      </c>
      <c r="S90" s="61">
        <f t="shared" si="19"/>
        <v>42.5</v>
      </c>
      <c r="U90" s="1">
        <v>1.19</v>
      </c>
      <c r="V90" s="13">
        <v>1.4</v>
      </c>
      <c r="W90" s="14">
        <f t="shared" si="20"/>
        <v>22.6890756302521</v>
      </c>
      <c r="X90" s="13">
        <v>1</v>
      </c>
    </row>
    <row r="91" spans="1:24" ht="12.75">
      <c r="A91" s="1">
        <v>8449</v>
      </c>
      <c r="B91" s="2" t="s">
        <v>628</v>
      </c>
      <c r="C91" s="1" t="s">
        <v>629</v>
      </c>
      <c r="D91" s="3" t="s">
        <v>630</v>
      </c>
      <c r="E91" s="6" t="s">
        <v>225</v>
      </c>
      <c r="F91" s="6"/>
      <c r="G91" s="6" t="s">
        <v>212</v>
      </c>
      <c r="H91" s="7"/>
      <c r="I91" s="16" t="s">
        <v>631</v>
      </c>
      <c r="J91" s="16" t="s">
        <v>632</v>
      </c>
      <c r="K91" s="16" t="s">
        <v>633</v>
      </c>
      <c r="L91" s="54">
        <f t="shared" si="14"/>
        <v>35.714285714285715</v>
      </c>
      <c r="M91" s="61">
        <f t="shared" si="15"/>
        <v>42.5</v>
      </c>
      <c r="N91" s="19">
        <f t="shared" si="16"/>
        <v>50</v>
      </c>
      <c r="O91" s="54">
        <v>59.5</v>
      </c>
      <c r="P91" s="61">
        <f t="shared" si="17"/>
        <v>38.655462184873954</v>
      </c>
      <c r="Q91" s="54">
        <v>46</v>
      </c>
      <c r="R91" s="61">
        <f t="shared" si="18"/>
        <v>35.714285714285715</v>
      </c>
      <c r="S91" s="61">
        <f t="shared" si="19"/>
        <v>42.5</v>
      </c>
      <c r="U91" s="1">
        <v>1.19</v>
      </c>
      <c r="V91" s="13">
        <v>1.4</v>
      </c>
      <c r="W91" s="14">
        <f t="shared" si="20"/>
        <v>22.6890756302521</v>
      </c>
      <c r="X91" s="13">
        <v>1</v>
      </c>
    </row>
    <row r="92" spans="1:24" ht="12.75">
      <c r="A92" s="1">
        <v>8157</v>
      </c>
      <c r="B92" s="2" t="s">
        <v>634</v>
      </c>
      <c r="C92" s="1" t="s">
        <v>635</v>
      </c>
      <c r="D92" s="3" t="s">
        <v>636</v>
      </c>
      <c r="E92" s="6" t="s">
        <v>178</v>
      </c>
      <c r="F92" s="6"/>
      <c r="G92" s="6" t="s">
        <v>186</v>
      </c>
      <c r="H92" s="7"/>
      <c r="I92" s="16" t="s">
        <v>637</v>
      </c>
      <c r="J92" s="16" t="s">
        <v>638</v>
      </c>
      <c r="K92" s="16" t="s">
        <v>639</v>
      </c>
      <c r="L92" s="54">
        <f t="shared" si="14"/>
        <v>35.714285714285715</v>
      </c>
      <c r="M92" s="61">
        <f t="shared" si="15"/>
        <v>42.5</v>
      </c>
      <c r="N92" s="19">
        <f t="shared" si="16"/>
        <v>50</v>
      </c>
      <c r="O92" s="54">
        <v>59.5</v>
      </c>
      <c r="P92" s="61">
        <f t="shared" si="17"/>
        <v>38.655462184873954</v>
      </c>
      <c r="Q92" s="54">
        <v>46</v>
      </c>
      <c r="R92" s="61">
        <f t="shared" si="18"/>
        <v>35.714285714285715</v>
      </c>
      <c r="S92" s="61">
        <f t="shared" si="19"/>
        <v>42.5</v>
      </c>
      <c r="U92" s="1">
        <v>1.19</v>
      </c>
      <c r="V92" s="13">
        <v>1.4</v>
      </c>
      <c r="W92" s="14">
        <f t="shared" si="20"/>
        <v>22.6890756302521</v>
      </c>
      <c r="X92" s="13">
        <v>1</v>
      </c>
    </row>
    <row r="93" spans="1:24" ht="12.75">
      <c r="A93" s="1">
        <v>8576</v>
      </c>
      <c r="B93" s="2" t="s">
        <v>634</v>
      </c>
      <c r="C93" s="1" t="s">
        <v>635</v>
      </c>
      <c r="D93" s="3" t="s">
        <v>640</v>
      </c>
      <c r="E93" s="6" t="s">
        <v>178</v>
      </c>
      <c r="F93" s="6" t="s">
        <v>641</v>
      </c>
      <c r="G93" s="6" t="s">
        <v>186</v>
      </c>
      <c r="H93" s="7" t="s">
        <v>504</v>
      </c>
      <c r="I93" s="16" t="s">
        <v>642</v>
      </c>
      <c r="J93" s="16" t="s">
        <v>643</v>
      </c>
      <c r="K93" s="16" t="s">
        <v>644</v>
      </c>
      <c r="L93" s="54">
        <f t="shared" si="14"/>
        <v>35.714285714285715</v>
      </c>
      <c r="M93" s="61">
        <f t="shared" si="15"/>
        <v>42.5</v>
      </c>
      <c r="N93" s="19">
        <f t="shared" si="16"/>
        <v>50</v>
      </c>
      <c r="O93" s="54">
        <v>59.5</v>
      </c>
      <c r="P93" s="61">
        <f t="shared" si="17"/>
        <v>38.655462184873954</v>
      </c>
      <c r="Q93" s="54">
        <v>46</v>
      </c>
      <c r="R93" s="61">
        <f t="shared" si="18"/>
        <v>50</v>
      </c>
      <c r="S93" s="61">
        <f t="shared" si="19"/>
        <v>59.49999999999999</v>
      </c>
      <c r="U93" s="1">
        <v>1.19</v>
      </c>
      <c r="V93" s="13">
        <v>1.4</v>
      </c>
      <c r="W93" s="14">
        <f t="shared" si="20"/>
        <v>22.6890756302521</v>
      </c>
      <c r="X93" s="13">
        <v>1.4</v>
      </c>
    </row>
    <row r="94" spans="1:24" ht="12.75">
      <c r="A94" s="1">
        <v>8269</v>
      </c>
      <c r="B94" s="2" t="s">
        <v>645</v>
      </c>
      <c r="C94" s="1" t="s">
        <v>646</v>
      </c>
      <c r="D94" s="3" t="s">
        <v>647</v>
      </c>
      <c r="E94" s="6" t="s">
        <v>178</v>
      </c>
      <c r="F94" s="6"/>
      <c r="G94" s="6" t="s">
        <v>648</v>
      </c>
      <c r="H94" s="7"/>
      <c r="I94" s="16" t="s">
        <v>649</v>
      </c>
      <c r="J94" s="16" t="s">
        <v>650</v>
      </c>
      <c r="K94" s="16" t="s">
        <v>651</v>
      </c>
      <c r="L94" s="54">
        <f t="shared" si="14"/>
        <v>35.714285714285715</v>
      </c>
      <c r="M94" s="61">
        <f t="shared" si="15"/>
        <v>42.5</v>
      </c>
      <c r="N94" s="19">
        <f t="shared" si="16"/>
        <v>50</v>
      </c>
      <c r="O94" s="54">
        <v>59.5</v>
      </c>
      <c r="P94" s="61">
        <f t="shared" si="17"/>
        <v>38.655462184873954</v>
      </c>
      <c r="Q94" s="54">
        <v>46</v>
      </c>
      <c r="R94" s="61">
        <f t="shared" si="18"/>
        <v>50</v>
      </c>
      <c r="S94" s="61">
        <f t="shared" si="19"/>
        <v>59.49999999999999</v>
      </c>
      <c r="U94" s="1">
        <v>1.19</v>
      </c>
      <c r="V94" s="13">
        <v>1.4</v>
      </c>
      <c r="W94" s="14">
        <f t="shared" si="20"/>
        <v>22.6890756302521</v>
      </c>
      <c r="X94" s="13">
        <v>1.4</v>
      </c>
    </row>
    <row r="95" spans="1:24" ht="25.5">
      <c r="A95" s="1">
        <v>8672</v>
      </c>
      <c r="B95" s="2" t="s">
        <v>652</v>
      </c>
      <c r="C95" s="1" t="s">
        <v>653</v>
      </c>
      <c r="D95" s="3" t="s">
        <v>654</v>
      </c>
      <c r="E95" s="6" t="s">
        <v>178</v>
      </c>
      <c r="F95" s="6"/>
      <c r="G95" s="6" t="s">
        <v>371</v>
      </c>
      <c r="H95" s="7"/>
      <c r="I95" s="16" t="s">
        <v>655</v>
      </c>
      <c r="J95" s="16" t="s">
        <v>656</v>
      </c>
      <c r="K95" s="16" t="s">
        <v>657</v>
      </c>
      <c r="L95" s="54">
        <f t="shared" si="14"/>
        <v>35.714285714285715</v>
      </c>
      <c r="M95" s="61">
        <f t="shared" si="15"/>
        <v>42.5</v>
      </c>
      <c r="N95" s="19">
        <f t="shared" si="16"/>
        <v>50</v>
      </c>
      <c r="O95" s="54">
        <v>59.5</v>
      </c>
      <c r="P95" s="61">
        <f t="shared" si="17"/>
        <v>38.655462184873954</v>
      </c>
      <c r="Q95" s="54">
        <v>46</v>
      </c>
      <c r="R95" s="61">
        <f t="shared" si="18"/>
        <v>50</v>
      </c>
      <c r="S95" s="61">
        <f t="shared" si="19"/>
        <v>59.49999999999999</v>
      </c>
      <c r="U95" s="1">
        <v>1.19</v>
      </c>
      <c r="V95" s="13">
        <v>1.4</v>
      </c>
      <c r="W95" s="14">
        <f t="shared" si="20"/>
        <v>22.6890756302521</v>
      </c>
      <c r="X95" s="13">
        <v>1.4</v>
      </c>
    </row>
    <row r="96" spans="1:24" ht="25.5">
      <c r="A96" s="1">
        <v>8421</v>
      </c>
      <c r="B96" s="2" t="s">
        <v>652</v>
      </c>
      <c r="C96" s="1" t="s">
        <v>653</v>
      </c>
      <c r="D96" s="3" t="s">
        <v>190</v>
      </c>
      <c r="E96" s="6" t="s">
        <v>225</v>
      </c>
      <c r="F96" s="6"/>
      <c r="G96" s="6" t="s">
        <v>371</v>
      </c>
      <c r="H96" s="7" t="s">
        <v>445</v>
      </c>
      <c r="I96" s="16" t="s">
        <v>658</v>
      </c>
      <c r="J96" s="16" t="s">
        <v>659</v>
      </c>
      <c r="K96" s="16" t="s">
        <v>660</v>
      </c>
      <c r="L96" s="54">
        <f t="shared" si="14"/>
        <v>61.824729891956785</v>
      </c>
      <c r="M96" s="61">
        <f t="shared" si="15"/>
        <v>73.57142857142857</v>
      </c>
      <c r="N96" s="19">
        <f t="shared" si="16"/>
        <v>86.5546218487395</v>
      </c>
      <c r="O96" s="54">
        <v>103</v>
      </c>
      <c r="P96" s="61">
        <f t="shared" si="17"/>
        <v>67.22689075630252</v>
      </c>
      <c r="Q96" s="54">
        <v>80</v>
      </c>
      <c r="R96" s="61">
        <f t="shared" si="18"/>
        <v>86.5546218487395</v>
      </c>
      <c r="S96" s="61">
        <f t="shared" si="19"/>
        <v>102.99999999999999</v>
      </c>
      <c r="U96" s="1">
        <v>1.19</v>
      </c>
      <c r="V96" s="13">
        <v>1.4</v>
      </c>
      <c r="W96" s="14">
        <f t="shared" si="20"/>
        <v>22.330097087378643</v>
      </c>
      <c r="X96" s="13">
        <v>1.4</v>
      </c>
    </row>
    <row r="97" spans="1:24" ht="12.75">
      <c r="A97" s="1">
        <v>8179</v>
      </c>
      <c r="B97" s="2" t="s">
        <v>661</v>
      </c>
      <c r="C97" s="1" t="s">
        <v>662</v>
      </c>
      <c r="D97" s="3" t="s">
        <v>654</v>
      </c>
      <c r="E97" s="6" t="s">
        <v>316</v>
      </c>
      <c r="F97" s="6"/>
      <c r="G97" s="6" t="s">
        <v>212</v>
      </c>
      <c r="H97" s="7"/>
      <c r="I97" s="16" t="s">
        <v>663</v>
      </c>
      <c r="J97" s="16" t="s">
        <v>664</v>
      </c>
      <c r="K97" s="16" t="s">
        <v>665</v>
      </c>
      <c r="L97" s="54">
        <f t="shared" si="14"/>
        <v>35.714285714285715</v>
      </c>
      <c r="M97" s="61">
        <f t="shared" si="15"/>
        <v>42.5</v>
      </c>
      <c r="N97" s="19">
        <f t="shared" si="16"/>
        <v>50</v>
      </c>
      <c r="O97" s="54">
        <v>59.5</v>
      </c>
      <c r="P97" s="61">
        <f t="shared" si="17"/>
        <v>38.655462184873954</v>
      </c>
      <c r="Q97" s="54">
        <v>46</v>
      </c>
      <c r="R97" s="61">
        <f t="shared" si="18"/>
        <v>35.714285714285715</v>
      </c>
      <c r="S97" s="61">
        <f t="shared" si="19"/>
        <v>42.5</v>
      </c>
      <c r="U97" s="1">
        <v>1.19</v>
      </c>
      <c r="V97" s="13">
        <v>1.4</v>
      </c>
      <c r="W97" s="14">
        <f t="shared" si="20"/>
        <v>22.6890756302521</v>
      </c>
      <c r="X97" s="13">
        <v>1</v>
      </c>
    </row>
    <row r="98" spans="1:24" ht="12.75">
      <c r="A98" s="1">
        <v>8154</v>
      </c>
      <c r="B98" s="2" t="s">
        <v>666</v>
      </c>
      <c r="C98" s="1" t="s">
        <v>667</v>
      </c>
      <c r="D98" s="6" t="s">
        <v>258</v>
      </c>
      <c r="E98" s="6" t="s">
        <v>225</v>
      </c>
      <c r="F98" s="6"/>
      <c r="G98" s="6" t="s">
        <v>412</v>
      </c>
      <c r="H98" s="7"/>
      <c r="I98" s="15" t="s">
        <v>668</v>
      </c>
      <c r="J98" s="15" t="s">
        <v>669</v>
      </c>
      <c r="K98" s="15" t="s">
        <v>670</v>
      </c>
      <c r="L98" s="54">
        <f t="shared" si="14"/>
        <v>35.714285714285715</v>
      </c>
      <c r="M98" s="61">
        <f t="shared" si="15"/>
        <v>42.5</v>
      </c>
      <c r="N98" s="19">
        <f t="shared" si="16"/>
        <v>50</v>
      </c>
      <c r="O98" s="54">
        <v>59.5</v>
      </c>
      <c r="P98" s="61">
        <f t="shared" si="17"/>
        <v>38.655462184873954</v>
      </c>
      <c r="Q98" s="54">
        <v>46</v>
      </c>
      <c r="R98" s="61">
        <f t="shared" si="18"/>
        <v>35.714285714285715</v>
      </c>
      <c r="S98" s="61">
        <f t="shared" si="19"/>
        <v>42.5</v>
      </c>
      <c r="U98" s="1">
        <v>1.19</v>
      </c>
      <c r="V98" s="13">
        <v>1.4</v>
      </c>
      <c r="W98" s="14">
        <f t="shared" si="20"/>
        <v>22.6890756302521</v>
      </c>
      <c r="X98" s="13">
        <v>1</v>
      </c>
    </row>
    <row r="99" spans="1:24" ht="25.5">
      <c r="A99" s="1">
        <v>8443</v>
      </c>
      <c r="B99" s="2" t="s">
        <v>671</v>
      </c>
      <c r="C99" s="1" t="s">
        <v>672</v>
      </c>
      <c r="D99" s="3" t="s">
        <v>508</v>
      </c>
      <c r="E99" s="6" t="s">
        <v>178</v>
      </c>
      <c r="F99" s="6"/>
      <c r="G99" s="6" t="s">
        <v>205</v>
      </c>
      <c r="H99" s="7"/>
      <c r="I99" s="15" t="s">
        <v>673</v>
      </c>
      <c r="J99" s="15" t="s">
        <v>674</v>
      </c>
      <c r="K99" s="15" t="s">
        <v>675</v>
      </c>
      <c r="L99" s="54">
        <f t="shared" si="14"/>
        <v>35.714285714285715</v>
      </c>
      <c r="M99" s="61">
        <f t="shared" si="15"/>
        <v>42.5</v>
      </c>
      <c r="N99" s="19">
        <f t="shared" si="16"/>
        <v>50</v>
      </c>
      <c r="O99" s="54">
        <v>59.5</v>
      </c>
      <c r="P99" s="61">
        <f t="shared" si="17"/>
        <v>38.655462184873954</v>
      </c>
      <c r="Q99" s="54">
        <v>46</v>
      </c>
      <c r="R99" s="61">
        <f t="shared" si="18"/>
        <v>35.714285714285715</v>
      </c>
      <c r="S99" s="61">
        <f t="shared" si="19"/>
        <v>42.5</v>
      </c>
      <c r="U99" s="1">
        <v>1.19</v>
      </c>
      <c r="V99" s="13">
        <v>1.4</v>
      </c>
      <c r="W99" s="14">
        <f t="shared" si="20"/>
        <v>22.6890756302521</v>
      </c>
      <c r="X99" s="13">
        <v>1</v>
      </c>
    </row>
    <row r="100" spans="1:24" ht="25.5">
      <c r="A100" s="1">
        <v>8443</v>
      </c>
      <c r="B100" s="2" t="s">
        <v>671</v>
      </c>
      <c r="C100" s="1" t="s">
        <v>672</v>
      </c>
      <c r="D100" s="3" t="s">
        <v>676</v>
      </c>
      <c r="E100" s="6" t="s">
        <v>178</v>
      </c>
      <c r="F100" s="6"/>
      <c r="G100" s="6" t="s">
        <v>205</v>
      </c>
      <c r="H100" s="7"/>
      <c r="I100" s="15" t="s">
        <v>677</v>
      </c>
      <c r="J100" s="15" t="s">
        <v>678</v>
      </c>
      <c r="K100" s="15" t="s">
        <v>679</v>
      </c>
      <c r="L100" s="54">
        <f t="shared" si="14"/>
        <v>35.714285714285715</v>
      </c>
      <c r="M100" s="61">
        <f t="shared" si="15"/>
        <v>42.5</v>
      </c>
      <c r="N100" s="19">
        <f t="shared" si="16"/>
        <v>50</v>
      </c>
      <c r="O100" s="54">
        <v>59.5</v>
      </c>
      <c r="P100" s="61">
        <f t="shared" si="17"/>
        <v>38.655462184873954</v>
      </c>
      <c r="Q100" s="54">
        <v>46</v>
      </c>
      <c r="R100" s="61">
        <f t="shared" si="18"/>
        <v>35.714285714285715</v>
      </c>
      <c r="S100" s="61">
        <f t="shared" si="19"/>
        <v>42.5</v>
      </c>
      <c r="U100" s="1">
        <v>1.19</v>
      </c>
      <c r="V100" s="13">
        <v>1.4</v>
      </c>
      <c r="W100" s="14">
        <f t="shared" si="20"/>
        <v>22.6890756302521</v>
      </c>
      <c r="X100" s="13">
        <v>1</v>
      </c>
    </row>
    <row r="101" spans="1:24" ht="25.5">
      <c r="A101" s="17">
        <v>8555</v>
      </c>
      <c r="B101" s="18" t="s">
        <v>680</v>
      </c>
      <c r="C101" s="4" t="s">
        <v>681</v>
      </c>
      <c r="D101" s="6" t="s">
        <v>682</v>
      </c>
      <c r="E101" s="6" t="s">
        <v>178</v>
      </c>
      <c r="F101" s="6"/>
      <c r="G101" s="6" t="s">
        <v>371</v>
      </c>
      <c r="H101" s="7"/>
      <c r="I101" s="16" t="s">
        <v>182</v>
      </c>
      <c r="J101" s="16" t="s">
        <v>683</v>
      </c>
      <c r="K101" s="16" t="s">
        <v>684</v>
      </c>
      <c r="L101" s="54">
        <f t="shared" si="14"/>
        <v>35.714285714285715</v>
      </c>
      <c r="M101" s="61">
        <f t="shared" si="15"/>
        <v>42.5</v>
      </c>
      <c r="N101" s="19">
        <f t="shared" si="16"/>
        <v>50</v>
      </c>
      <c r="O101" s="54">
        <v>59.5</v>
      </c>
      <c r="P101" s="61">
        <f t="shared" si="17"/>
        <v>38.655462184873954</v>
      </c>
      <c r="Q101" s="54">
        <v>46</v>
      </c>
      <c r="R101" s="61">
        <f t="shared" si="18"/>
        <v>35.714285714285715</v>
      </c>
      <c r="S101" s="61">
        <f t="shared" si="19"/>
        <v>42.5</v>
      </c>
      <c r="T101" s="1"/>
      <c r="U101" s="1">
        <v>1.19</v>
      </c>
      <c r="V101" s="13">
        <v>1.4</v>
      </c>
      <c r="W101" s="14">
        <f t="shared" si="20"/>
        <v>22.6890756302521</v>
      </c>
      <c r="X101" s="13">
        <v>1</v>
      </c>
    </row>
    <row r="102" spans="1:24" ht="25.5">
      <c r="A102" s="1">
        <v>8481</v>
      </c>
      <c r="B102" s="2" t="s">
        <v>680</v>
      </c>
      <c r="C102" s="1" t="s">
        <v>685</v>
      </c>
      <c r="D102" s="3" t="s">
        <v>381</v>
      </c>
      <c r="E102" s="6" t="s">
        <v>178</v>
      </c>
      <c r="F102" s="6" t="s">
        <v>641</v>
      </c>
      <c r="G102" s="6" t="s">
        <v>371</v>
      </c>
      <c r="H102" s="7" t="s">
        <v>504</v>
      </c>
      <c r="I102" s="16" t="s">
        <v>686</v>
      </c>
      <c r="J102" s="16" t="s">
        <v>687</v>
      </c>
      <c r="K102" s="16" t="s">
        <v>688</v>
      </c>
      <c r="L102" s="54">
        <f t="shared" si="14"/>
        <v>35.714285714285715</v>
      </c>
      <c r="M102" s="61">
        <f t="shared" si="15"/>
        <v>42.5</v>
      </c>
      <c r="N102" s="19">
        <f t="shared" si="16"/>
        <v>50</v>
      </c>
      <c r="O102" s="54">
        <v>59.5</v>
      </c>
      <c r="P102" s="61">
        <f t="shared" si="17"/>
        <v>38.655462184873954</v>
      </c>
      <c r="Q102" s="54">
        <v>46</v>
      </c>
      <c r="R102" s="61">
        <f t="shared" si="18"/>
        <v>50</v>
      </c>
      <c r="S102" s="61">
        <f t="shared" si="19"/>
        <v>59.49999999999999</v>
      </c>
      <c r="U102" s="1">
        <v>1.19</v>
      </c>
      <c r="V102" s="13">
        <v>1.4</v>
      </c>
      <c r="W102" s="14">
        <f t="shared" si="20"/>
        <v>22.6890756302521</v>
      </c>
      <c r="X102" s="13">
        <v>1.4</v>
      </c>
    </row>
    <row r="103" spans="1:24" ht="12.75">
      <c r="A103" s="1">
        <v>8475</v>
      </c>
      <c r="B103" s="2" t="s">
        <v>689</v>
      </c>
      <c r="C103" s="1" t="s">
        <v>690</v>
      </c>
      <c r="D103" s="3" t="s">
        <v>691</v>
      </c>
      <c r="E103" s="6" t="s">
        <v>225</v>
      </c>
      <c r="F103" s="6"/>
      <c r="G103" s="6" t="s">
        <v>354</v>
      </c>
      <c r="H103" s="7"/>
      <c r="I103" s="15" t="s">
        <v>692</v>
      </c>
      <c r="J103" s="15" t="s">
        <v>693</v>
      </c>
      <c r="K103" s="15" t="s">
        <v>694</v>
      </c>
      <c r="L103" s="54">
        <f t="shared" si="14"/>
        <v>35.714285714285715</v>
      </c>
      <c r="M103" s="61">
        <f t="shared" si="15"/>
        <v>42.5</v>
      </c>
      <c r="N103" s="19">
        <f t="shared" si="16"/>
        <v>50</v>
      </c>
      <c r="O103" s="54">
        <v>59.5</v>
      </c>
      <c r="P103" s="61">
        <f t="shared" si="17"/>
        <v>38.655462184873954</v>
      </c>
      <c r="Q103" s="54">
        <v>46</v>
      </c>
      <c r="R103" s="61">
        <f t="shared" si="18"/>
        <v>35.714285714285715</v>
      </c>
      <c r="S103" s="61">
        <f t="shared" si="19"/>
        <v>42.5</v>
      </c>
      <c r="U103" s="1">
        <v>1.19</v>
      </c>
      <c r="V103" s="13">
        <v>1.4</v>
      </c>
      <c r="W103" s="14">
        <f t="shared" si="20"/>
        <v>22.6890756302521</v>
      </c>
      <c r="X103" s="13">
        <v>1</v>
      </c>
    </row>
    <row r="104" spans="1:24" ht="12.75">
      <c r="A104" s="1">
        <v>8475</v>
      </c>
      <c r="B104" s="2" t="s">
        <v>689</v>
      </c>
      <c r="C104" s="1" t="s">
        <v>695</v>
      </c>
      <c r="D104" s="3" t="s">
        <v>177</v>
      </c>
      <c r="E104" s="6" t="s">
        <v>225</v>
      </c>
      <c r="F104" s="6"/>
      <c r="G104" s="6" t="s">
        <v>354</v>
      </c>
      <c r="H104" s="7"/>
      <c r="I104" s="15" t="s">
        <v>696</v>
      </c>
      <c r="J104" s="15" t="s">
        <v>697</v>
      </c>
      <c r="K104" s="15" t="s">
        <v>698</v>
      </c>
      <c r="L104" s="54">
        <f t="shared" si="14"/>
        <v>35.714285714285715</v>
      </c>
      <c r="M104" s="61">
        <f t="shared" si="15"/>
        <v>42.5</v>
      </c>
      <c r="N104" s="19">
        <f t="shared" si="16"/>
        <v>50</v>
      </c>
      <c r="O104" s="54">
        <v>59.5</v>
      </c>
      <c r="P104" s="61">
        <f t="shared" si="17"/>
        <v>38.655462184873954</v>
      </c>
      <c r="Q104" s="54">
        <v>46</v>
      </c>
      <c r="R104" s="61">
        <f t="shared" si="18"/>
        <v>35.714285714285715</v>
      </c>
      <c r="S104" s="61">
        <f t="shared" si="19"/>
        <v>42.5</v>
      </c>
      <c r="U104" s="1">
        <v>1.19</v>
      </c>
      <c r="V104" s="13">
        <v>1.4</v>
      </c>
      <c r="W104" s="14">
        <f t="shared" si="20"/>
        <v>22.6890756302521</v>
      </c>
      <c r="X104" s="13">
        <v>1</v>
      </c>
    </row>
    <row r="105" spans="1:24" ht="25.5">
      <c r="A105" s="1">
        <v>8198</v>
      </c>
      <c r="B105" s="2" t="s">
        <v>699</v>
      </c>
      <c r="C105" s="1" t="s">
        <v>700</v>
      </c>
      <c r="D105" s="3" t="s">
        <v>701</v>
      </c>
      <c r="E105" s="6" t="s">
        <v>225</v>
      </c>
      <c r="F105" s="6"/>
      <c r="G105" s="6" t="s">
        <v>371</v>
      </c>
      <c r="H105" s="7"/>
      <c r="I105" s="15" t="s">
        <v>702</v>
      </c>
      <c r="J105" s="15" t="s">
        <v>703</v>
      </c>
      <c r="K105" s="15" t="s">
        <v>704</v>
      </c>
      <c r="L105" s="54">
        <f t="shared" si="14"/>
        <v>35.714285714285715</v>
      </c>
      <c r="M105" s="61">
        <f t="shared" si="15"/>
        <v>42.5</v>
      </c>
      <c r="N105" s="19">
        <f t="shared" si="16"/>
        <v>50</v>
      </c>
      <c r="O105" s="54">
        <v>59.5</v>
      </c>
      <c r="P105" s="61">
        <f t="shared" si="17"/>
        <v>38.655462184873954</v>
      </c>
      <c r="Q105" s="54">
        <v>46</v>
      </c>
      <c r="R105" s="61">
        <f t="shared" si="18"/>
        <v>35.714285714285715</v>
      </c>
      <c r="S105" s="61">
        <f t="shared" si="19"/>
        <v>42.5</v>
      </c>
      <c r="U105" s="1">
        <v>1.19</v>
      </c>
      <c r="V105" s="13">
        <v>1.4</v>
      </c>
      <c r="W105" s="14">
        <f t="shared" si="20"/>
        <v>22.6890756302521</v>
      </c>
      <c r="X105" s="13">
        <v>1</v>
      </c>
    </row>
    <row r="106" spans="1:24" ht="12.75">
      <c r="A106" s="1">
        <v>8459</v>
      </c>
      <c r="B106" s="2" t="s">
        <v>705</v>
      </c>
      <c r="C106" s="1" t="s">
        <v>706</v>
      </c>
      <c r="D106" s="3" t="s">
        <v>707</v>
      </c>
      <c r="E106" s="6" t="s">
        <v>225</v>
      </c>
      <c r="F106" s="6"/>
      <c r="G106" s="6" t="s">
        <v>212</v>
      </c>
      <c r="H106" s="7"/>
      <c r="I106" s="16" t="s">
        <v>708</v>
      </c>
      <c r="J106" s="16" t="s">
        <v>709</v>
      </c>
      <c r="K106" s="16" t="s">
        <v>710</v>
      </c>
      <c r="L106" s="54">
        <f t="shared" si="14"/>
        <v>35.714285714285715</v>
      </c>
      <c r="M106" s="61">
        <f t="shared" si="15"/>
        <v>42.5</v>
      </c>
      <c r="N106" s="19">
        <f t="shared" si="16"/>
        <v>50</v>
      </c>
      <c r="O106" s="54">
        <v>59.5</v>
      </c>
      <c r="P106" s="61">
        <f t="shared" si="17"/>
        <v>38.655462184873954</v>
      </c>
      <c r="Q106" s="54">
        <v>46</v>
      </c>
      <c r="R106" s="61">
        <f t="shared" si="18"/>
        <v>35.714285714285715</v>
      </c>
      <c r="S106" s="61">
        <f t="shared" si="19"/>
        <v>42.5</v>
      </c>
      <c r="U106" s="1">
        <v>1.19</v>
      </c>
      <c r="V106" s="13">
        <v>1.4</v>
      </c>
      <c r="W106" s="14">
        <f t="shared" si="20"/>
        <v>22.6890756302521</v>
      </c>
      <c r="X106" s="13">
        <v>1</v>
      </c>
    </row>
    <row r="107" spans="1:24" ht="12.75">
      <c r="A107" s="1">
        <v>8271</v>
      </c>
      <c r="B107" s="2" t="s">
        <v>711</v>
      </c>
      <c r="C107" s="1" t="s">
        <v>712</v>
      </c>
      <c r="D107" s="3" t="s">
        <v>713</v>
      </c>
      <c r="E107" s="6" t="s">
        <v>225</v>
      </c>
      <c r="F107" s="6"/>
      <c r="G107" s="6" t="s">
        <v>212</v>
      </c>
      <c r="H107" s="7"/>
      <c r="I107" s="16" t="s">
        <v>714</v>
      </c>
      <c r="J107" s="16" t="s">
        <v>715</v>
      </c>
      <c r="K107" s="16" t="s">
        <v>716</v>
      </c>
      <c r="L107" s="54">
        <f t="shared" si="14"/>
        <v>35.714285714285715</v>
      </c>
      <c r="M107" s="61">
        <f t="shared" si="15"/>
        <v>42.5</v>
      </c>
      <c r="N107" s="19">
        <f t="shared" si="16"/>
        <v>50</v>
      </c>
      <c r="O107" s="54">
        <v>59.5</v>
      </c>
      <c r="P107" s="61">
        <f t="shared" si="17"/>
        <v>38.655462184873954</v>
      </c>
      <c r="Q107" s="54">
        <v>46</v>
      </c>
      <c r="R107" s="61">
        <f t="shared" si="18"/>
        <v>35.714285714285715</v>
      </c>
      <c r="S107" s="61">
        <f t="shared" si="19"/>
        <v>42.5</v>
      </c>
      <c r="U107" s="1">
        <v>1.19</v>
      </c>
      <c r="V107" s="13">
        <v>1.4</v>
      </c>
      <c r="W107" s="14">
        <f t="shared" si="20"/>
        <v>22.6890756302521</v>
      </c>
      <c r="X107" s="13">
        <v>1</v>
      </c>
    </row>
    <row r="108" spans="1:24" ht="12.75">
      <c r="A108" s="1">
        <v>8557</v>
      </c>
      <c r="B108" s="2" t="s">
        <v>717</v>
      </c>
      <c r="C108" s="1" t="s">
        <v>718</v>
      </c>
      <c r="D108" s="3" t="s">
        <v>620</v>
      </c>
      <c r="E108" s="6" t="s">
        <v>225</v>
      </c>
      <c r="F108" s="6"/>
      <c r="G108" s="6" t="s">
        <v>212</v>
      </c>
      <c r="H108" s="7"/>
      <c r="I108" s="16" t="s">
        <v>719</v>
      </c>
      <c r="J108" s="16" t="s">
        <v>720</v>
      </c>
      <c r="K108" s="16" t="s">
        <v>721</v>
      </c>
      <c r="L108" s="54">
        <f t="shared" si="14"/>
        <v>35.714285714285715</v>
      </c>
      <c r="M108" s="61">
        <f t="shared" si="15"/>
        <v>42.5</v>
      </c>
      <c r="N108" s="19">
        <f t="shared" si="16"/>
        <v>50</v>
      </c>
      <c r="O108" s="54">
        <v>59.5</v>
      </c>
      <c r="P108" s="61">
        <f t="shared" si="17"/>
        <v>38.655462184873954</v>
      </c>
      <c r="Q108" s="54">
        <v>46</v>
      </c>
      <c r="R108" s="61">
        <f t="shared" si="18"/>
        <v>35.714285714285715</v>
      </c>
      <c r="S108" s="61">
        <f t="shared" si="19"/>
        <v>42.5</v>
      </c>
      <c r="U108" s="1">
        <v>1.19</v>
      </c>
      <c r="V108" s="13">
        <v>1.4</v>
      </c>
      <c r="W108" s="14">
        <f t="shared" si="20"/>
        <v>22.6890756302521</v>
      </c>
      <c r="X108" s="13">
        <v>1</v>
      </c>
    </row>
    <row r="109" spans="1:24" ht="12.75">
      <c r="A109" s="1">
        <v>8125</v>
      </c>
      <c r="B109" s="2" t="s">
        <v>722</v>
      </c>
      <c r="C109" s="1" t="s">
        <v>723</v>
      </c>
      <c r="D109" s="3" t="s">
        <v>724</v>
      </c>
      <c r="E109" s="6" t="s">
        <v>225</v>
      </c>
      <c r="F109" s="6"/>
      <c r="G109" s="6" t="s">
        <v>212</v>
      </c>
      <c r="H109" s="7"/>
      <c r="I109" s="15" t="s">
        <v>725</v>
      </c>
      <c r="J109" s="15" t="s">
        <v>726</v>
      </c>
      <c r="K109" s="15" t="s">
        <v>727</v>
      </c>
      <c r="L109" s="54">
        <f t="shared" si="14"/>
        <v>35.714285714285715</v>
      </c>
      <c r="M109" s="61">
        <f t="shared" si="15"/>
        <v>42.5</v>
      </c>
      <c r="N109" s="19">
        <f t="shared" si="16"/>
        <v>50</v>
      </c>
      <c r="O109" s="54">
        <v>59.5</v>
      </c>
      <c r="P109" s="61">
        <f t="shared" si="17"/>
        <v>38.655462184873954</v>
      </c>
      <c r="Q109" s="54">
        <v>46</v>
      </c>
      <c r="R109" s="61">
        <f t="shared" si="18"/>
        <v>35.714285714285715</v>
      </c>
      <c r="S109" s="61">
        <f t="shared" si="19"/>
        <v>42.5</v>
      </c>
      <c r="U109" s="1">
        <v>1.19</v>
      </c>
      <c r="V109" s="13">
        <v>1.4</v>
      </c>
      <c r="W109" s="14">
        <f t="shared" si="20"/>
        <v>22.6890756302521</v>
      </c>
      <c r="X109" s="13">
        <v>1</v>
      </c>
    </row>
    <row r="110" spans="1:24" ht="25.5">
      <c r="A110" s="1">
        <v>8005</v>
      </c>
      <c r="B110" s="2" t="s">
        <v>150</v>
      </c>
      <c r="D110" s="6" t="s">
        <v>728</v>
      </c>
      <c r="E110" s="6" t="s">
        <v>729</v>
      </c>
      <c r="F110" s="6"/>
      <c r="G110" s="6" t="s">
        <v>212</v>
      </c>
      <c r="H110" s="7"/>
      <c r="I110" s="15" t="s">
        <v>730</v>
      </c>
      <c r="J110" s="15" t="s">
        <v>731</v>
      </c>
      <c r="K110" s="15" t="s">
        <v>732</v>
      </c>
      <c r="L110" s="54">
        <f t="shared" si="14"/>
        <v>61.824729891956785</v>
      </c>
      <c r="M110" s="61">
        <f t="shared" si="15"/>
        <v>73.57142857142857</v>
      </c>
      <c r="N110" s="19">
        <f t="shared" si="16"/>
        <v>86.5546218487395</v>
      </c>
      <c r="O110" s="54">
        <v>103</v>
      </c>
      <c r="P110" s="61">
        <f t="shared" si="17"/>
        <v>67.22689075630252</v>
      </c>
      <c r="Q110" s="54">
        <v>80</v>
      </c>
      <c r="R110" s="61">
        <f t="shared" si="18"/>
        <v>86.5546218487395</v>
      </c>
      <c r="S110" s="61">
        <f t="shared" si="19"/>
        <v>102.99999999999999</v>
      </c>
      <c r="U110" s="1">
        <v>1.19</v>
      </c>
      <c r="V110" s="13">
        <v>1.4</v>
      </c>
      <c r="W110" s="14">
        <f t="shared" si="20"/>
        <v>22.330097087378643</v>
      </c>
      <c r="X110" s="13">
        <v>1.4</v>
      </c>
    </row>
    <row r="111" spans="1:24" ht="12.75">
      <c r="A111" s="1">
        <v>8270</v>
      </c>
      <c r="B111" s="2" t="s">
        <v>733</v>
      </c>
      <c r="C111" s="1" t="s">
        <v>734</v>
      </c>
      <c r="D111" s="3" t="s">
        <v>707</v>
      </c>
      <c r="E111" s="6" t="s">
        <v>178</v>
      </c>
      <c r="F111" s="6"/>
      <c r="G111" s="6" t="s">
        <v>212</v>
      </c>
      <c r="H111" s="7"/>
      <c r="I111" s="15" t="s">
        <v>735</v>
      </c>
      <c r="J111" s="15" t="s">
        <v>736</v>
      </c>
      <c r="K111" s="15" t="s">
        <v>737</v>
      </c>
      <c r="L111" s="54">
        <f t="shared" si="14"/>
        <v>35.714285714285715</v>
      </c>
      <c r="M111" s="61">
        <f t="shared" si="15"/>
        <v>42.5</v>
      </c>
      <c r="N111" s="19">
        <f t="shared" si="16"/>
        <v>50</v>
      </c>
      <c r="O111" s="54">
        <v>59.5</v>
      </c>
      <c r="P111" s="61">
        <f t="shared" si="17"/>
        <v>38.655462184873954</v>
      </c>
      <c r="Q111" s="54">
        <v>46</v>
      </c>
      <c r="R111" s="61">
        <f t="shared" si="18"/>
        <v>35.714285714285715</v>
      </c>
      <c r="S111" s="61">
        <f t="shared" si="19"/>
        <v>42.5</v>
      </c>
      <c r="U111" s="1">
        <v>1.19</v>
      </c>
      <c r="V111" s="13">
        <v>1.4</v>
      </c>
      <c r="W111" s="14">
        <f t="shared" si="20"/>
        <v>22.6890756302521</v>
      </c>
      <c r="X111" s="13">
        <v>1</v>
      </c>
    </row>
    <row r="112" spans="1:24" ht="12.75">
      <c r="A112" s="1">
        <v>8493</v>
      </c>
      <c r="B112" s="2" t="s">
        <v>738</v>
      </c>
      <c r="C112" s="1" t="s">
        <v>739</v>
      </c>
      <c r="D112" s="3" t="s">
        <v>377</v>
      </c>
      <c r="E112" s="6" t="s">
        <v>225</v>
      </c>
      <c r="F112" s="6"/>
      <c r="G112" s="6" t="s">
        <v>212</v>
      </c>
      <c r="H112" s="7"/>
      <c r="I112" s="15" t="s">
        <v>740</v>
      </c>
      <c r="J112" s="15" t="s">
        <v>741</v>
      </c>
      <c r="K112" s="15" t="s">
        <v>742</v>
      </c>
      <c r="L112" s="54">
        <f t="shared" si="14"/>
        <v>35.714285714285715</v>
      </c>
      <c r="M112" s="61">
        <f t="shared" si="15"/>
        <v>42.5</v>
      </c>
      <c r="N112" s="19">
        <f t="shared" si="16"/>
        <v>50</v>
      </c>
      <c r="O112" s="54">
        <v>59.5</v>
      </c>
      <c r="P112" s="61">
        <f t="shared" si="17"/>
        <v>38.655462184873954</v>
      </c>
      <c r="Q112" s="54">
        <v>46</v>
      </c>
      <c r="R112" s="61">
        <f t="shared" si="18"/>
        <v>35.714285714285715</v>
      </c>
      <c r="S112" s="61">
        <f t="shared" si="19"/>
        <v>42.5</v>
      </c>
      <c r="U112" s="1">
        <v>1.19</v>
      </c>
      <c r="V112" s="13">
        <v>1.4</v>
      </c>
      <c r="W112" s="14">
        <f t="shared" si="20"/>
        <v>22.6890756302521</v>
      </c>
      <c r="X112" s="13">
        <v>1</v>
      </c>
    </row>
    <row r="113" spans="1:24" ht="12.75">
      <c r="A113" s="1">
        <v>8487</v>
      </c>
      <c r="B113" s="2" t="s">
        <v>743</v>
      </c>
      <c r="C113" s="1" t="s">
        <v>744</v>
      </c>
      <c r="D113" s="3" t="s">
        <v>745</v>
      </c>
      <c r="E113" s="6" t="s">
        <v>316</v>
      </c>
      <c r="F113" s="6"/>
      <c r="G113" s="6" t="s">
        <v>212</v>
      </c>
      <c r="H113" s="7"/>
      <c r="I113" s="15" t="s">
        <v>746</v>
      </c>
      <c r="J113" s="15" t="s">
        <v>747</v>
      </c>
      <c r="K113" s="15" t="s">
        <v>748</v>
      </c>
      <c r="L113" s="54">
        <f t="shared" si="14"/>
        <v>35.714285714285715</v>
      </c>
      <c r="M113" s="61">
        <f t="shared" si="15"/>
        <v>42.5</v>
      </c>
      <c r="N113" s="19">
        <f t="shared" si="16"/>
        <v>50</v>
      </c>
      <c r="O113" s="54">
        <v>59.5</v>
      </c>
      <c r="P113" s="61">
        <f t="shared" si="17"/>
        <v>38.655462184873954</v>
      </c>
      <c r="Q113" s="54">
        <v>46</v>
      </c>
      <c r="R113" s="61">
        <f t="shared" si="18"/>
        <v>35.714285714285715</v>
      </c>
      <c r="S113" s="61">
        <f t="shared" si="19"/>
        <v>42.5</v>
      </c>
      <c r="U113" s="1">
        <v>1.19</v>
      </c>
      <c r="V113" s="13">
        <v>1.4</v>
      </c>
      <c r="W113" s="14">
        <f t="shared" si="20"/>
        <v>22.6890756302521</v>
      </c>
      <c r="X113" s="13">
        <v>1</v>
      </c>
    </row>
    <row r="114" spans="1:24" ht="12.75">
      <c r="A114" s="1">
        <v>8494</v>
      </c>
      <c r="B114" s="2" t="s">
        <v>749</v>
      </c>
      <c r="C114" s="1" t="s">
        <v>750</v>
      </c>
      <c r="D114" s="3" t="s">
        <v>745</v>
      </c>
      <c r="E114" s="6" t="s">
        <v>178</v>
      </c>
      <c r="F114" s="6"/>
      <c r="G114" s="6" t="s">
        <v>212</v>
      </c>
      <c r="H114" s="7"/>
      <c r="I114" s="15" t="s">
        <v>751</v>
      </c>
      <c r="J114" s="15" t="s">
        <v>752</v>
      </c>
      <c r="K114" s="15" t="s">
        <v>753</v>
      </c>
      <c r="L114" s="54">
        <f t="shared" si="14"/>
        <v>35.714285714285715</v>
      </c>
      <c r="M114" s="61">
        <f t="shared" si="15"/>
        <v>42.5</v>
      </c>
      <c r="N114" s="19">
        <f t="shared" si="16"/>
        <v>50</v>
      </c>
      <c r="O114" s="54">
        <v>59.5</v>
      </c>
      <c r="P114" s="61">
        <f t="shared" si="17"/>
        <v>38.655462184873954</v>
      </c>
      <c r="Q114" s="54">
        <v>46</v>
      </c>
      <c r="R114" s="61">
        <f t="shared" si="18"/>
        <v>35.714285714285715</v>
      </c>
      <c r="S114" s="61">
        <f t="shared" si="19"/>
        <v>42.5</v>
      </c>
      <c r="U114" s="1">
        <v>1.19</v>
      </c>
      <c r="V114" s="13">
        <v>1.4</v>
      </c>
      <c r="W114" s="14">
        <f t="shared" si="20"/>
        <v>22.6890756302521</v>
      </c>
      <c r="X114" s="13">
        <v>1</v>
      </c>
    </row>
    <row r="115" spans="1:24" ht="25.5">
      <c r="A115" s="1">
        <v>8273</v>
      </c>
      <c r="B115" s="2" t="s">
        <v>754</v>
      </c>
      <c r="C115" s="1" t="s">
        <v>755</v>
      </c>
      <c r="D115" s="3" t="s">
        <v>756</v>
      </c>
      <c r="E115" s="6" t="s">
        <v>178</v>
      </c>
      <c r="F115" s="6"/>
      <c r="G115" s="6" t="s">
        <v>371</v>
      </c>
      <c r="H115" s="7"/>
      <c r="I115" s="15" t="s">
        <v>757</v>
      </c>
      <c r="J115" s="15" t="s">
        <v>758</v>
      </c>
      <c r="K115" s="15" t="s">
        <v>759</v>
      </c>
      <c r="L115" s="54">
        <f t="shared" si="14"/>
        <v>35.714285714285715</v>
      </c>
      <c r="M115" s="61">
        <f t="shared" si="15"/>
        <v>42.5</v>
      </c>
      <c r="N115" s="19">
        <f t="shared" si="16"/>
        <v>50</v>
      </c>
      <c r="O115" s="54">
        <v>59.5</v>
      </c>
      <c r="P115" s="61">
        <f t="shared" si="17"/>
        <v>38.655462184873954</v>
      </c>
      <c r="Q115" s="54">
        <v>46</v>
      </c>
      <c r="R115" s="61">
        <f t="shared" si="18"/>
        <v>35.714285714285715</v>
      </c>
      <c r="S115" s="61">
        <f t="shared" si="19"/>
        <v>42.5</v>
      </c>
      <c r="U115" s="1">
        <v>1.19</v>
      </c>
      <c r="V115" s="13">
        <v>1.4</v>
      </c>
      <c r="W115" s="14">
        <f t="shared" si="20"/>
        <v>22.6890756302521</v>
      </c>
      <c r="X115" s="13">
        <v>1</v>
      </c>
    </row>
    <row r="116" spans="1:24" ht="12.75">
      <c r="A116" s="1">
        <v>8327</v>
      </c>
      <c r="B116" s="2" t="s">
        <v>760</v>
      </c>
      <c r="C116" s="1" t="s">
        <v>761</v>
      </c>
      <c r="D116" s="3" t="s">
        <v>185</v>
      </c>
      <c r="E116" s="6" t="s">
        <v>178</v>
      </c>
      <c r="F116" s="6"/>
      <c r="G116" s="6" t="s">
        <v>268</v>
      </c>
      <c r="H116" s="7"/>
      <c r="I116" s="15" t="s">
        <v>762</v>
      </c>
      <c r="J116" s="15" t="s">
        <v>763</v>
      </c>
      <c r="K116" s="15" t="s">
        <v>764</v>
      </c>
      <c r="L116" s="54">
        <f t="shared" si="14"/>
        <v>35.714285714285715</v>
      </c>
      <c r="M116" s="61">
        <f t="shared" si="15"/>
        <v>42.5</v>
      </c>
      <c r="N116" s="19">
        <f t="shared" si="16"/>
        <v>50</v>
      </c>
      <c r="O116" s="54">
        <v>59.5</v>
      </c>
      <c r="P116" s="61">
        <f t="shared" si="17"/>
        <v>38.655462184873954</v>
      </c>
      <c r="Q116" s="54">
        <v>46</v>
      </c>
      <c r="R116" s="61">
        <f t="shared" si="18"/>
        <v>35.714285714285715</v>
      </c>
      <c r="S116" s="61">
        <f t="shared" si="19"/>
        <v>42.5</v>
      </c>
      <c r="U116" s="1">
        <v>1.19</v>
      </c>
      <c r="V116" s="13">
        <v>1.4</v>
      </c>
      <c r="W116" s="14">
        <f t="shared" si="20"/>
        <v>22.6890756302521</v>
      </c>
      <c r="X116" s="13">
        <v>1</v>
      </c>
    </row>
    <row r="117" spans="1:24" ht="12.75">
      <c r="A117" s="20">
        <v>8579</v>
      </c>
      <c r="B117" s="2" t="s">
        <v>765</v>
      </c>
      <c r="C117" s="4" t="s">
        <v>766</v>
      </c>
      <c r="D117" s="6" t="s">
        <v>767</v>
      </c>
      <c r="E117" s="6" t="s">
        <v>178</v>
      </c>
      <c r="F117" s="6"/>
      <c r="G117" s="6" t="s">
        <v>768</v>
      </c>
      <c r="H117" s="7"/>
      <c r="I117" s="15" t="s">
        <v>769</v>
      </c>
      <c r="J117" s="15" t="s">
        <v>770</v>
      </c>
      <c r="K117" s="15" t="s">
        <v>771</v>
      </c>
      <c r="L117" s="54">
        <f t="shared" si="14"/>
        <v>35.714285714285715</v>
      </c>
      <c r="M117" s="61">
        <f t="shared" si="15"/>
        <v>42.5</v>
      </c>
      <c r="N117" s="19">
        <f t="shared" si="16"/>
        <v>50</v>
      </c>
      <c r="O117" s="54">
        <v>59.5</v>
      </c>
      <c r="P117" s="61">
        <f t="shared" si="17"/>
        <v>38.655462184873954</v>
      </c>
      <c r="Q117" s="54">
        <v>46</v>
      </c>
      <c r="R117" s="61">
        <f t="shared" si="18"/>
        <v>35.714285714285715</v>
      </c>
      <c r="S117" s="61">
        <f t="shared" si="19"/>
        <v>42.5</v>
      </c>
      <c r="T117" s="1"/>
      <c r="U117" s="1">
        <v>1.19</v>
      </c>
      <c r="V117" s="13">
        <v>1.4</v>
      </c>
      <c r="W117" s="14">
        <f t="shared" si="20"/>
        <v>22.6890756302521</v>
      </c>
      <c r="X117" s="13">
        <v>1</v>
      </c>
    </row>
    <row r="118" spans="1:24" ht="25.5">
      <c r="A118" s="1">
        <v>8217</v>
      </c>
      <c r="B118" s="2" t="s">
        <v>772</v>
      </c>
      <c r="C118" s="1" t="s">
        <v>773</v>
      </c>
      <c r="D118" s="3" t="s">
        <v>774</v>
      </c>
      <c r="E118" s="6" t="s">
        <v>178</v>
      </c>
      <c r="F118" s="6"/>
      <c r="G118" s="6" t="s">
        <v>495</v>
      </c>
      <c r="H118" s="7"/>
      <c r="I118" s="15" t="s">
        <v>775</v>
      </c>
      <c r="J118" s="15" t="s">
        <v>776</v>
      </c>
      <c r="K118" s="15" t="s">
        <v>777</v>
      </c>
      <c r="L118" s="54">
        <f t="shared" si="14"/>
        <v>35.714285714285715</v>
      </c>
      <c r="M118" s="61">
        <f t="shared" si="15"/>
        <v>42.5</v>
      </c>
      <c r="N118" s="19">
        <f t="shared" si="16"/>
        <v>50</v>
      </c>
      <c r="O118" s="54">
        <v>59.5</v>
      </c>
      <c r="P118" s="61">
        <f t="shared" si="17"/>
        <v>38.655462184873954</v>
      </c>
      <c r="Q118" s="54">
        <v>46</v>
      </c>
      <c r="R118" s="61">
        <f t="shared" si="18"/>
        <v>35.714285714285715</v>
      </c>
      <c r="S118" s="61">
        <f t="shared" si="19"/>
        <v>42.5</v>
      </c>
      <c r="U118" s="1">
        <v>1.19</v>
      </c>
      <c r="V118" s="13">
        <v>1.4</v>
      </c>
      <c r="W118" s="14">
        <f t="shared" si="20"/>
        <v>22.6890756302521</v>
      </c>
      <c r="X118" s="13">
        <v>1</v>
      </c>
    </row>
    <row r="119" spans="1:24" ht="38.25">
      <c r="A119" s="1">
        <v>8217</v>
      </c>
      <c r="B119" s="2" t="s">
        <v>772</v>
      </c>
      <c r="C119" s="1" t="s">
        <v>773</v>
      </c>
      <c r="D119" s="6" t="s">
        <v>778</v>
      </c>
      <c r="E119" s="6" t="s">
        <v>178</v>
      </c>
      <c r="F119" s="6"/>
      <c r="G119" s="6" t="s">
        <v>495</v>
      </c>
      <c r="H119" s="7"/>
      <c r="I119" s="15" t="s">
        <v>779</v>
      </c>
      <c r="J119" s="15" t="s">
        <v>780</v>
      </c>
      <c r="K119" s="15" t="s">
        <v>781</v>
      </c>
      <c r="L119" s="54">
        <f t="shared" si="14"/>
        <v>35.714285714285715</v>
      </c>
      <c r="M119" s="61">
        <f t="shared" si="15"/>
        <v>42.5</v>
      </c>
      <c r="N119" s="19">
        <f t="shared" si="16"/>
        <v>50</v>
      </c>
      <c r="O119" s="54">
        <v>59.5</v>
      </c>
      <c r="P119" s="61">
        <f t="shared" si="17"/>
        <v>38.655462184873954</v>
      </c>
      <c r="Q119" s="54">
        <v>46</v>
      </c>
      <c r="R119" s="61">
        <f t="shared" si="18"/>
        <v>35.714285714285715</v>
      </c>
      <c r="S119" s="61">
        <f t="shared" si="19"/>
        <v>42.5</v>
      </c>
      <c r="U119" s="1">
        <v>1.19</v>
      </c>
      <c r="V119" s="13">
        <v>1.4</v>
      </c>
      <c r="W119" s="14">
        <f t="shared" si="20"/>
        <v>22.6890756302521</v>
      </c>
      <c r="X119" s="13">
        <v>1</v>
      </c>
    </row>
    <row r="120" spans="1:24" ht="12.75">
      <c r="A120" s="1">
        <v>8062</v>
      </c>
      <c r="B120" s="2" t="s">
        <v>782</v>
      </c>
      <c r="C120" s="1" t="s">
        <v>783</v>
      </c>
      <c r="D120" s="6" t="s">
        <v>258</v>
      </c>
      <c r="E120" s="6" t="s">
        <v>225</v>
      </c>
      <c r="F120" s="6"/>
      <c r="G120" s="6" t="s">
        <v>179</v>
      </c>
      <c r="H120" s="7"/>
      <c r="I120" s="15" t="s">
        <v>784</v>
      </c>
      <c r="J120" s="15" t="s">
        <v>785</v>
      </c>
      <c r="K120" s="15" t="s">
        <v>786</v>
      </c>
      <c r="L120" s="54">
        <f t="shared" si="14"/>
        <v>35.714285714285715</v>
      </c>
      <c r="M120" s="61">
        <f t="shared" si="15"/>
        <v>42.5</v>
      </c>
      <c r="N120" s="19">
        <f t="shared" si="16"/>
        <v>50</v>
      </c>
      <c r="O120" s="54">
        <v>59.5</v>
      </c>
      <c r="P120" s="61">
        <f t="shared" si="17"/>
        <v>38.655462184873954</v>
      </c>
      <c r="Q120" s="54">
        <v>46</v>
      </c>
      <c r="R120" s="61">
        <f t="shared" si="18"/>
        <v>35.714285714285715</v>
      </c>
      <c r="S120" s="61">
        <f t="shared" si="19"/>
        <v>42.5</v>
      </c>
      <c r="U120" s="1">
        <v>1.19</v>
      </c>
      <c r="V120" s="13">
        <v>1.4</v>
      </c>
      <c r="W120" s="14">
        <f t="shared" si="20"/>
        <v>22.6890756302521</v>
      </c>
      <c r="X120" s="13">
        <v>1</v>
      </c>
    </row>
    <row r="121" spans="1:24" ht="25.5">
      <c r="A121" s="1">
        <v>8312</v>
      </c>
      <c r="B121" s="2" t="s">
        <v>787</v>
      </c>
      <c r="C121" s="1" t="s">
        <v>788</v>
      </c>
      <c r="D121" s="6" t="s">
        <v>789</v>
      </c>
      <c r="E121" s="6" t="s">
        <v>178</v>
      </c>
      <c r="F121" s="6"/>
      <c r="G121" s="6" t="s">
        <v>495</v>
      </c>
      <c r="H121" s="7"/>
      <c r="I121" s="15" t="s">
        <v>790</v>
      </c>
      <c r="J121" s="15" t="s">
        <v>791</v>
      </c>
      <c r="K121" s="15" t="s">
        <v>792</v>
      </c>
      <c r="L121" s="54">
        <f t="shared" si="14"/>
        <v>35.714285714285715</v>
      </c>
      <c r="M121" s="61">
        <f t="shared" si="15"/>
        <v>42.5</v>
      </c>
      <c r="N121" s="19">
        <f t="shared" si="16"/>
        <v>50</v>
      </c>
      <c r="O121" s="54">
        <v>59.5</v>
      </c>
      <c r="P121" s="61">
        <f t="shared" si="17"/>
        <v>38.655462184873954</v>
      </c>
      <c r="Q121" s="54">
        <v>46</v>
      </c>
      <c r="R121" s="61">
        <f t="shared" si="18"/>
        <v>35.714285714285715</v>
      </c>
      <c r="S121" s="61">
        <f t="shared" si="19"/>
        <v>42.5</v>
      </c>
      <c r="U121" s="1">
        <v>1.19</v>
      </c>
      <c r="V121" s="13">
        <v>1.4</v>
      </c>
      <c r="W121" s="14">
        <f t="shared" si="20"/>
        <v>22.6890756302521</v>
      </c>
      <c r="X121" s="13">
        <v>1</v>
      </c>
    </row>
    <row r="122" spans="1:24" ht="51">
      <c r="A122" s="1">
        <v>8032</v>
      </c>
      <c r="B122" s="2" t="s">
        <v>793</v>
      </c>
      <c r="C122" s="1" t="s">
        <v>794</v>
      </c>
      <c r="D122" s="3" t="s">
        <v>795</v>
      </c>
      <c r="E122" s="6" t="s">
        <v>203</v>
      </c>
      <c r="F122" s="6" t="s">
        <v>502</v>
      </c>
      <c r="G122" s="6" t="s">
        <v>179</v>
      </c>
      <c r="H122" s="7" t="s">
        <v>504</v>
      </c>
      <c r="I122" s="15" t="s">
        <v>796</v>
      </c>
      <c r="J122" s="15" t="s">
        <v>797</v>
      </c>
      <c r="K122" s="15" t="s">
        <v>798</v>
      </c>
      <c r="L122" s="54">
        <f t="shared" si="14"/>
        <v>35.714285714285715</v>
      </c>
      <c r="M122" s="61">
        <f t="shared" si="15"/>
        <v>42.5</v>
      </c>
      <c r="N122" s="19">
        <f t="shared" si="16"/>
        <v>50</v>
      </c>
      <c r="O122" s="54">
        <v>59.5</v>
      </c>
      <c r="P122" s="61">
        <f t="shared" si="17"/>
        <v>38.655462184873954</v>
      </c>
      <c r="Q122" s="54">
        <v>46</v>
      </c>
      <c r="R122" s="61">
        <f t="shared" si="18"/>
        <v>50</v>
      </c>
      <c r="S122" s="61">
        <f t="shared" si="19"/>
        <v>59.49999999999999</v>
      </c>
      <c r="U122" s="1">
        <v>1.19</v>
      </c>
      <c r="V122" s="13">
        <v>1.4</v>
      </c>
      <c r="W122" s="14">
        <f t="shared" si="20"/>
        <v>22.6890756302521</v>
      </c>
      <c r="X122" s="13">
        <v>1.4</v>
      </c>
    </row>
    <row r="123" spans="1:24" ht="12.75">
      <c r="A123" s="1">
        <v>8306</v>
      </c>
      <c r="B123" s="2" t="s">
        <v>799</v>
      </c>
      <c r="C123" s="1" t="s">
        <v>800</v>
      </c>
      <c r="D123" s="3" t="s">
        <v>801</v>
      </c>
      <c r="E123" s="6" t="s">
        <v>178</v>
      </c>
      <c r="F123" s="6"/>
      <c r="G123" s="6" t="s">
        <v>253</v>
      </c>
      <c r="H123" s="7"/>
      <c r="I123" s="15" t="s">
        <v>802</v>
      </c>
      <c r="J123" s="15" t="s">
        <v>803</v>
      </c>
      <c r="K123" s="15" t="s">
        <v>804</v>
      </c>
      <c r="L123" s="54">
        <f t="shared" si="14"/>
        <v>35.714285714285715</v>
      </c>
      <c r="M123" s="61">
        <f t="shared" si="15"/>
        <v>42.5</v>
      </c>
      <c r="N123" s="19">
        <f t="shared" si="16"/>
        <v>50</v>
      </c>
      <c r="O123" s="54">
        <v>59.5</v>
      </c>
      <c r="P123" s="61">
        <f t="shared" si="17"/>
        <v>38.655462184873954</v>
      </c>
      <c r="Q123" s="54">
        <v>46</v>
      </c>
      <c r="R123" s="61">
        <f t="shared" si="18"/>
        <v>35.714285714285715</v>
      </c>
      <c r="S123" s="61">
        <f t="shared" si="19"/>
        <v>42.5</v>
      </c>
      <c r="U123" s="1">
        <v>1.19</v>
      </c>
      <c r="V123" s="13">
        <v>1.4</v>
      </c>
      <c r="W123" s="14">
        <f t="shared" si="20"/>
        <v>22.6890756302521</v>
      </c>
      <c r="X123" s="13">
        <v>1</v>
      </c>
    </row>
    <row r="124" spans="1:24" ht="12.75">
      <c r="A124" s="1">
        <v>8306</v>
      </c>
      <c r="B124" s="2" t="s">
        <v>799</v>
      </c>
      <c r="C124" s="1" t="s">
        <v>800</v>
      </c>
      <c r="D124" s="3" t="s">
        <v>805</v>
      </c>
      <c r="E124" s="6" t="s">
        <v>178</v>
      </c>
      <c r="F124" s="6"/>
      <c r="G124" s="6" t="s">
        <v>253</v>
      </c>
      <c r="H124" s="7"/>
      <c r="I124" s="15" t="s">
        <v>806</v>
      </c>
      <c r="J124" s="15" t="s">
        <v>807</v>
      </c>
      <c r="K124" s="15" t="s">
        <v>808</v>
      </c>
      <c r="L124" s="54">
        <f t="shared" si="14"/>
        <v>35.714285714285715</v>
      </c>
      <c r="M124" s="61">
        <f t="shared" si="15"/>
        <v>42.5</v>
      </c>
      <c r="N124" s="19">
        <f t="shared" si="16"/>
        <v>50</v>
      </c>
      <c r="O124" s="54">
        <v>59.5</v>
      </c>
      <c r="P124" s="61">
        <f t="shared" si="17"/>
        <v>38.655462184873954</v>
      </c>
      <c r="Q124" s="54">
        <v>46</v>
      </c>
      <c r="R124" s="61">
        <f t="shared" si="18"/>
        <v>35.714285714285715</v>
      </c>
      <c r="S124" s="61">
        <f t="shared" si="19"/>
        <v>42.5</v>
      </c>
      <c r="U124" s="1">
        <v>1.19</v>
      </c>
      <c r="V124" s="13">
        <v>1.4</v>
      </c>
      <c r="W124" s="14">
        <f t="shared" si="20"/>
        <v>22.6890756302521</v>
      </c>
      <c r="X124" s="13">
        <v>1</v>
      </c>
    </row>
    <row r="125" spans="1:24" ht="12.75">
      <c r="A125" s="1">
        <v>8069</v>
      </c>
      <c r="B125" s="2" t="s">
        <v>809</v>
      </c>
      <c r="C125" s="1" t="s">
        <v>810</v>
      </c>
      <c r="D125" s="3" t="s">
        <v>811</v>
      </c>
      <c r="E125" s="6" t="s">
        <v>178</v>
      </c>
      <c r="F125" s="6"/>
      <c r="G125" s="6" t="s">
        <v>253</v>
      </c>
      <c r="H125" s="7"/>
      <c r="I125" s="16" t="s">
        <v>812</v>
      </c>
      <c r="J125" s="16" t="s">
        <v>813</v>
      </c>
      <c r="K125" s="16" t="s">
        <v>814</v>
      </c>
      <c r="L125" s="54">
        <f t="shared" si="14"/>
        <v>35.714285714285715</v>
      </c>
      <c r="M125" s="61">
        <f t="shared" si="15"/>
        <v>42.5</v>
      </c>
      <c r="N125" s="19">
        <f t="shared" si="16"/>
        <v>50</v>
      </c>
      <c r="O125" s="54">
        <v>59.5</v>
      </c>
      <c r="P125" s="61">
        <f t="shared" si="17"/>
        <v>38.655462184873954</v>
      </c>
      <c r="Q125" s="54">
        <v>46</v>
      </c>
      <c r="R125" s="61">
        <f t="shared" si="18"/>
        <v>35.714285714285715</v>
      </c>
      <c r="S125" s="61">
        <f t="shared" si="19"/>
        <v>42.5</v>
      </c>
      <c r="U125" s="1">
        <v>1.19</v>
      </c>
      <c r="V125" s="13">
        <v>1.4</v>
      </c>
      <c r="W125" s="14">
        <f t="shared" si="20"/>
        <v>22.6890756302521</v>
      </c>
      <c r="X125" s="13">
        <v>1</v>
      </c>
    </row>
    <row r="126" spans="1:24" ht="12.75">
      <c r="A126" s="1">
        <v>8069</v>
      </c>
      <c r="B126" s="2" t="s">
        <v>809</v>
      </c>
      <c r="C126" s="1" t="s">
        <v>810</v>
      </c>
      <c r="D126" s="3" t="s">
        <v>185</v>
      </c>
      <c r="E126" s="6" t="s">
        <v>178</v>
      </c>
      <c r="F126" s="6"/>
      <c r="G126" s="6" t="s">
        <v>253</v>
      </c>
      <c r="H126" s="7"/>
      <c r="I126" s="15" t="s">
        <v>815</v>
      </c>
      <c r="J126" s="15" t="s">
        <v>816</v>
      </c>
      <c r="K126" s="15" t="s">
        <v>817</v>
      </c>
      <c r="L126" s="54">
        <f t="shared" si="14"/>
        <v>35.714285714285715</v>
      </c>
      <c r="M126" s="61">
        <f t="shared" si="15"/>
        <v>42.5</v>
      </c>
      <c r="N126" s="19">
        <f t="shared" si="16"/>
        <v>50</v>
      </c>
      <c r="O126" s="54">
        <v>59.5</v>
      </c>
      <c r="P126" s="61">
        <f t="shared" si="17"/>
        <v>38.655462184873954</v>
      </c>
      <c r="Q126" s="54">
        <v>46</v>
      </c>
      <c r="R126" s="61">
        <f t="shared" si="18"/>
        <v>35.714285714285715</v>
      </c>
      <c r="S126" s="61">
        <f t="shared" si="19"/>
        <v>42.5</v>
      </c>
      <c r="U126" s="1">
        <v>1.19</v>
      </c>
      <c r="V126" s="13">
        <v>1.4</v>
      </c>
      <c r="W126" s="14">
        <f t="shared" si="20"/>
        <v>22.6890756302521</v>
      </c>
      <c r="X126" s="13">
        <v>1</v>
      </c>
    </row>
    <row r="127" spans="1:24" ht="12.75">
      <c r="A127" s="1">
        <v>8068</v>
      </c>
      <c r="B127" s="2" t="s">
        <v>818</v>
      </c>
      <c r="C127" s="1" t="s">
        <v>819</v>
      </c>
      <c r="D127" s="3" t="s">
        <v>458</v>
      </c>
      <c r="E127" s="6" t="s">
        <v>178</v>
      </c>
      <c r="F127" s="6"/>
      <c r="G127" s="6" t="s">
        <v>308</v>
      </c>
      <c r="H127" s="7"/>
      <c r="I127" s="15" t="s">
        <v>820</v>
      </c>
      <c r="J127" s="15" t="s">
        <v>821</v>
      </c>
      <c r="K127" s="15" t="s">
        <v>822</v>
      </c>
      <c r="L127" s="54">
        <f t="shared" si="14"/>
        <v>35.714285714285715</v>
      </c>
      <c r="M127" s="61">
        <f t="shared" si="15"/>
        <v>42.5</v>
      </c>
      <c r="N127" s="19">
        <f t="shared" si="16"/>
        <v>50</v>
      </c>
      <c r="O127" s="54">
        <v>59.5</v>
      </c>
      <c r="P127" s="61">
        <f t="shared" si="17"/>
        <v>38.655462184873954</v>
      </c>
      <c r="Q127" s="54">
        <v>46</v>
      </c>
      <c r="R127" s="61">
        <f t="shared" si="18"/>
        <v>35.714285714285715</v>
      </c>
      <c r="S127" s="61">
        <f t="shared" si="19"/>
        <v>42.5</v>
      </c>
      <c r="U127" s="1">
        <v>1.19</v>
      </c>
      <c r="V127" s="13">
        <v>1.4</v>
      </c>
      <c r="W127" s="14">
        <f t="shared" si="20"/>
        <v>22.6890756302521</v>
      </c>
      <c r="X127" s="13">
        <v>1</v>
      </c>
    </row>
    <row r="128" spans="1:24" ht="12.75">
      <c r="A128" s="1">
        <v>8068</v>
      </c>
      <c r="B128" s="2" t="s">
        <v>818</v>
      </c>
      <c r="C128" s="1" t="s">
        <v>823</v>
      </c>
      <c r="D128" s="3" t="s">
        <v>381</v>
      </c>
      <c r="E128" s="6" t="s">
        <v>178</v>
      </c>
      <c r="F128" s="6"/>
      <c r="G128" s="6" t="s">
        <v>308</v>
      </c>
      <c r="H128" s="7"/>
      <c r="I128" s="15" t="s">
        <v>824</v>
      </c>
      <c r="J128" s="15" t="s">
        <v>825</v>
      </c>
      <c r="K128" s="15" t="s">
        <v>826</v>
      </c>
      <c r="L128" s="54">
        <f t="shared" si="14"/>
        <v>35.714285714285715</v>
      </c>
      <c r="M128" s="61">
        <f t="shared" si="15"/>
        <v>42.5</v>
      </c>
      <c r="N128" s="19">
        <f t="shared" si="16"/>
        <v>50</v>
      </c>
      <c r="O128" s="54">
        <v>59.5</v>
      </c>
      <c r="P128" s="61">
        <f t="shared" si="17"/>
        <v>38.655462184873954</v>
      </c>
      <c r="Q128" s="54">
        <v>46</v>
      </c>
      <c r="R128" s="61">
        <f t="shared" si="18"/>
        <v>35.714285714285715</v>
      </c>
      <c r="S128" s="61">
        <f t="shared" si="19"/>
        <v>42.5</v>
      </c>
      <c r="U128" s="1">
        <v>1.19</v>
      </c>
      <c r="V128" s="13">
        <v>1.4</v>
      </c>
      <c r="W128" s="14">
        <f t="shared" si="20"/>
        <v>22.6890756302521</v>
      </c>
      <c r="X128" s="13">
        <v>1</v>
      </c>
    </row>
    <row r="129" spans="1:24" ht="12.75">
      <c r="A129" s="20">
        <v>8068</v>
      </c>
      <c r="B129" s="2" t="s">
        <v>818</v>
      </c>
      <c r="C129" s="4" t="s">
        <v>827</v>
      </c>
      <c r="D129" s="6" t="s">
        <v>828</v>
      </c>
      <c r="E129" s="6" t="s">
        <v>225</v>
      </c>
      <c r="F129" s="6"/>
      <c r="G129" s="6" t="s">
        <v>308</v>
      </c>
      <c r="H129" s="7"/>
      <c r="I129" s="15" t="s">
        <v>829</v>
      </c>
      <c r="J129" s="15" t="s">
        <v>830</v>
      </c>
      <c r="K129" s="15" t="s">
        <v>831</v>
      </c>
      <c r="L129" s="54">
        <f t="shared" si="14"/>
        <v>35.714285714285715</v>
      </c>
      <c r="M129" s="61">
        <f t="shared" si="15"/>
        <v>42.5</v>
      </c>
      <c r="N129" s="19">
        <f t="shared" si="16"/>
        <v>50</v>
      </c>
      <c r="O129" s="54">
        <v>59.5</v>
      </c>
      <c r="P129" s="61">
        <f t="shared" si="17"/>
        <v>38.655462184873954</v>
      </c>
      <c r="Q129" s="54">
        <v>46</v>
      </c>
      <c r="R129" s="61">
        <f t="shared" si="18"/>
        <v>35.714285714285715</v>
      </c>
      <c r="S129" s="61">
        <f t="shared" si="19"/>
        <v>42.5</v>
      </c>
      <c r="U129" s="1">
        <v>1.19</v>
      </c>
      <c r="V129" s="13">
        <v>1.4</v>
      </c>
      <c r="W129" s="14">
        <f t="shared" si="20"/>
        <v>22.6890756302521</v>
      </c>
      <c r="X129" s="13">
        <v>1</v>
      </c>
    </row>
    <row r="130" spans="1:24" ht="12.75">
      <c r="A130" s="20">
        <v>8068</v>
      </c>
      <c r="B130" s="2" t="s">
        <v>818</v>
      </c>
      <c r="C130" s="4" t="s">
        <v>832</v>
      </c>
      <c r="D130" s="6" t="s">
        <v>476</v>
      </c>
      <c r="E130" s="6" t="s">
        <v>178</v>
      </c>
      <c r="F130" s="6"/>
      <c r="G130" s="6" t="s">
        <v>308</v>
      </c>
      <c r="H130" s="7"/>
      <c r="I130" s="15" t="s">
        <v>833</v>
      </c>
      <c r="J130" s="15" t="s">
        <v>834</v>
      </c>
      <c r="K130" s="15" t="s">
        <v>835</v>
      </c>
      <c r="L130" s="54">
        <f t="shared" si="14"/>
        <v>35.714285714285715</v>
      </c>
      <c r="M130" s="61">
        <f t="shared" si="15"/>
        <v>42.5</v>
      </c>
      <c r="N130" s="19">
        <f t="shared" si="16"/>
        <v>50</v>
      </c>
      <c r="O130" s="54">
        <v>59.5</v>
      </c>
      <c r="P130" s="61">
        <f t="shared" si="17"/>
        <v>38.655462184873954</v>
      </c>
      <c r="Q130" s="54">
        <v>46</v>
      </c>
      <c r="R130" s="61">
        <f t="shared" si="18"/>
        <v>35.714285714285715</v>
      </c>
      <c r="S130" s="61">
        <f t="shared" si="19"/>
        <v>42.5</v>
      </c>
      <c r="U130" s="1">
        <v>1.19</v>
      </c>
      <c r="V130" s="13">
        <v>1.4</v>
      </c>
      <c r="W130" s="14">
        <f t="shared" si="20"/>
        <v>22.6890756302521</v>
      </c>
      <c r="X130" s="13">
        <v>1</v>
      </c>
    </row>
    <row r="131" spans="1:24" ht="12.75">
      <c r="A131" s="1">
        <v>8411</v>
      </c>
      <c r="B131" s="2" t="s">
        <v>836</v>
      </c>
      <c r="C131" s="1" t="s">
        <v>837</v>
      </c>
      <c r="D131" s="3" t="s">
        <v>177</v>
      </c>
      <c r="E131" s="6" t="s">
        <v>178</v>
      </c>
      <c r="F131" s="6"/>
      <c r="G131" s="6" t="s">
        <v>253</v>
      </c>
      <c r="H131" s="7"/>
      <c r="I131" s="15" t="s">
        <v>838</v>
      </c>
      <c r="J131" s="15" t="s">
        <v>839</v>
      </c>
      <c r="K131" s="15" t="s">
        <v>840</v>
      </c>
      <c r="L131" s="54">
        <f t="shared" si="14"/>
        <v>35.714285714285715</v>
      </c>
      <c r="M131" s="61">
        <f t="shared" si="15"/>
        <v>42.5</v>
      </c>
      <c r="N131" s="19">
        <f t="shared" si="16"/>
        <v>50</v>
      </c>
      <c r="O131" s="54">
        <v>59.5</v>
      </c>
      <c r="P131" s="61">
        <f t="shared" si="17"/>
        <v>38.655462184873954</v>
      </c>
      <c r="Q131" s="54">
        <v>46</v>
      </c>
      <c r="R131" s="61">
        <f t="shared" si="18"/>
        <v>35.714285714285715</v>
      </c>
      <c r="S131" s="61">
        <f t="shared" si="19"/>
        <v>42.5</v>
      </c>
      <c r="U131" s="1">
        <v>1.19</v>
      </c>
      <c r="V131" s="13">
        <v>1.4</v>
      </c>
      <c r="W131" s="14">
        <f t="shared" si="20"/>
        <v>22.6890756302521</v>
      </c>
      <c r="X131" s="13">
        <v>1</v>
      </c>
    </row>
    <row r="132" spans="1:24" ht="12.75">
      <c r="A132" s="1">
        <v>8220</v>
      </c>
      <c r="B132" s="2" t="s">
        <v>841</v>
      </c>
      <c r="D132" s="3" t="s">
        <v>842</v>
      </c>
      <c r="E132" s="6" t="s">
        <v>178</v>
      </c>
      <c r="F132" s="6"/>
      <c r="G132" s="6" t="s">
        <v>308</v>
      </c>
      <c r="H132" s="7"/>
      <c r="I132" s="16" t="s">
        <v>843</v>
      </c>
      <c r="J132" s="16" t="s">
        <v>844</v>
      </c>
      <c r="K132" s="16" t="s">
        <v>845</v>
      </c>
      <c r="L132" s="54">
        <f t="shared" si="14"/>
        <v>35.714285714285715</v>
      </c>
      <c r="M132" s="61">
        <f t="shared" si="15"/>
        <v>42.5</v>
      </c>
      <c r="N132" s="19">
        <f t="shared" si="16"/>
        <v>50</v>
      </c>
      <c r="O132" s="54">
        <v>59.5</v>
      </c>
      <c r="P132" s="61">
        <f t="shared" si="17"/>
        <v>38.655462184873954</v>
      </c>
      <c r="Q132" s="54">
        <v>46</v>
      </c>
      <c r="R132" s="61">
        <f t="shared" si="18"/>
        <v>35.714285714285715</v>
      </c>
      <c r="S132" s="61">
        <f t="shared" si="19"/>
        <v>42.5</v>
      </c>
      <c r="U132" s="1">
        <v>1.19</v>
      </c>
      <c r="V132" s="13">
        <v>1.4</v>
      </c>
      <c r="W132" s="14">
        <f t="shared" si="20"/>
        <v>22.6890756302521</v>
      </c>
      <c r="X132" s="13">
        <v>1</v>
      </c>
    </row>
    <row r="133" spans="1:24" ht="12.75">
      <c r="A133" s="1">
        <v>8022</v>
      </c>
      <c r="B133" s="2" t="s">
        <v>846</v>
      </c>
      <c r="D133" s="3" t="s">
        <v>411</v>
      </c>
      <c r="E133" s="6" t="s">
        <v>178</v>
      </c>
      <c r="F133" s="6"/>
      <c r="G133" s="6" t="s">
        <v>308</v>
      </c>
      <c r="H133" s="7"/>
      <c r="I133" s="16" t="s">
        <v>847</v>
      </c>
      <c r="J133" s="16" t="s">
        <v>848</v>
      </c>
      <c r="K133" s="16" t="s">
        <v>849</v>
      </c>
      <c r="L133" s="54">
        <f t="shared" si="14"/>
        <v>35.714285714285715</v>
      </c>
      <c r="M133" s="61">
        <f t="shared" si="15"/>
        <v>42.5</v>
      </c>
      <c r="N133" s="19">
        <f t="shared" si="16"/>
        <v>50</v>
      </c>
      <c r="O133" s="54">
        <v>59.5</v>
      </c>
      <c r="P133" s="61">
        <f t="shared" si="17"/>
        <v>38.655462184873954</v>
      </c>
      <c r="Q133" s="54">
        <v>46</v>
      </c>
      <c r="R133" s="61">
        <f t="shared" si="18"/>
        <v>35.714285714285715</v>
      </c>
      <c r="S133" s="61">
        <f t="shared" si="19"/>
        <v>42.5</v>
      </c>
      <c r="U133" s="1">
        <v>1.19</v>
      </c>
      <c r="V133" s="13">
        <v>1.4</v>
      </c>
      <c r="W133" s="14">
        <f t="shared" si="20"/>
        <v>22.6890756302521</v>
      </c>
      <c r="X133" s="13">
        <v>1</v>
      </c>
    </row>
    <row r="134" spans="1:24" ht="12.75">
      <c r="A134" s="1">
        <v>8022</v>
      </c>
      <c r="B134" s="2" t="s">
        <v>846</v>
      </c>
      <c r="D134" s="3" t="s">
        <v>850</v>
      </c>
      <c r="E134" s="6" t="s">
        <v>225</v>
      </c>
      <c r="F134" s="6"/>
      <c r="G134" s="6" t="s">
        <v>308</v>
      </c>
      <c r="H134" s="7"/>
      <c r="I134" s="15" t="s">
        <v>851</v>
      </c>
      <c r="J134" s="15" t="s">
        <v>852</v>
      </c>
      <c r="K134" s="15" t="s">
        <v>853</v>
      </c>
      <c r="L134" s="54">
        <f t="shared" si="14"/>
        <v>35.714285714285715</v>
      </c>
      <c r="M134" s="61">
        <f t="shared" si="15"/>
        <v>42.5</v>
      </c>
      <c r="N134" s="19">
        <f t="shared" si="16"/>
        <v>50</v>
      </c>
      <c r="O134" s="54">
        <v>59.5</v>
      </c>
      <c r="P134" s="61">
        <f t="shared" si="17"/>
        <v>38.655462184873954</v>
      </c>
      <c r="Q134" s="54">
        <v>46</v>
      </c>
      <c r="R134" s="61">
        <f t="shared" si="18"/>
        <v>35.714285714285715</v>
      </c>
      <c r="S134" s="61">
        <f t="shared" si="19"/>
        <v>42.5</v>
      </c>
      <c r="U134" s="1">
        <v>1.19</v>
      </c>
      <c r="V134" s="13">
        <v>1.4</v>
      </c>
      <c r="W134" s="14">
        <f t="shared" si="20"/>
        <v>22.6890756302521</v>
      </c>
      <c r="X134" s="13">
        <v>1</v>
      </c>
    </row>
    <row r="135" spans="1:24" ht="12.75">
      <c r="A135" s="1">
        <v>8067</v>
      </c>
      <c r="B135" s="2" t="s">
        <v>854</v>
      </c>
      <c r="D135" s="3" t="s">
        <v>855</v>
      </c>
      <c r="E135" s="6" t="s">
        <v>178</v>
      </c>
      <c r="F135" s="6"/>
      <c r="G135" s="6" t="s">
        <v>212</v>
      </c>
      <c r="H135" s="7"/>
      <c r="I135" s="15" t="s">
        <v>856</v>
      </c>
      <c r="J135" s="15" t="s">
        <v>857</v>
      </c>
      <c r="K135" s="15" t="s">
        <v>858</v>
      </c>
      <c r="L135" s="54">
        <f t="shared" si="14"/>
        <v>35.714285714285715</v>
      </c>
      <c r="M135" s="61">
        <f t="shared" si="15"/>
        <v>42.5</v>
      </c>
      <c r="N135" s="19">
        <f t="shared" si="16"/>
        <v>50</v>
      </c>
      <c r="O135" s="54">
        <v>59.5</v>
      </c>
      <c r="P135" s="61">
        <f t="shared" si="17"/>
        <v>38.655462184873954</v>
      </c>
      <c r="Q135" s="54">
        <v>46</v>
      </c>
      <c r="R135" s="61">
        <f t="shared" si="18"/>
        <v>35.714285714285715</v>
      </c>
      <c r="S135" s="61">
        <f t="shared" si="19"/>
        <v>42.5</v>
      </c>
      <c r="U135" s="1">
        <v>1.19</v>
      </c>
      <c r="V135" s="13">
        <v>1.4</v>
      </c>
      <c r="W135" s="14">
        <f t="shared" si="20"/>
        <v>22.6890756302521</v>
      </c>
      <c r="X135" s="13">
        <v>1</v>
      </c>
    </row>
    <row r="136" spans="1:24" ht="12.75">
      <c r="A136" s="1">
        <v>8067</v>
      </c>
      <c r="B136" s="2" t="s">
        <v>854</v>
      </c>
      <c r="D136" s="3" t="s">
        <v>647</v>
      </c>
      <c r="E136" s="6" t="s">
        <v>178</v>
      </c>
      <c r="F136" s="6"/>
      <c r="G136" s="6" t="s">
        <v>212</v>
      </c>
      <c r="H136" s="7"/>
      <c r="I136" s="15" t="s">
        <v>859</v>
      </c>
      <c r="J136" s="15" t="s">
        <v>860</v>
      </c>
      <c r="K136" s="15" t="s">
        <v>861</v>
      </c>
      <c r="L136" s="54">
        <f t="shared" si="14"/>
        <v>35.714285714285715</v>
      </c>
      <c r="M136" s="61">
        <f t="shared" si="15"/>
        <v>42.5</v>
      </c>
      <c r="N136" s="19">
        <f t="shared" si="16"/>
        <v>50</v>
      </c>
      <c r="O136" s="54">
        <v>59.5</v>
      </c>
      <c r="P136" s="61">
        <f t="shared" si="17"/>
        <v>38.655462184873954</v>
      </c>
      <c r="Q136" s="54">
        <v>46</v>
      </c>
      <c r="R136" s="61">
        <f t="shared" si="18"/>
        <v>35.714285714285715</v>
      </c>
      <c r="S136" s="61">
        <f t="shared" si="19"/>
        <v>42.5</v>
      </c>
      <c r="U136" s="1">
        <v>1.19</v>
      </c>
      <c r="V136" s="13">
        <v>1.4</v>
      </c>
      <c r="W136" s="14">
        <f t="shared" si="20"/>
        <v>22.6890756302521</v>
      </c>
      <c r="X136" s="13">
        <v>1</v>
      </c>
    </row>
    <row r="137" spans="1:24" ht="12.75">
      <c r="A137" s="1">
        <v>8067</v>
      </c>
      <c r="B137" s="2" t="s">
        <v>854</v>
      </c>
      <c r="D137" s="3" t="s">
        <v>190</v>
      </c>
      <c r="E137" s="6" t="s">
        <v>225</v>
      </c>
      <c r="F137" s="6"/>
      <c r="G137" s="6" t="s">
        <v>212</v>
      </c>
      <c r="H137" s="7"/>
      <c r="I137" s="15" t="s">
        <v>862</v>
      </c>
      <c r="J137" s="15" t="s">
        <v>863</v>
      </c>
      <c r="K137" s="15" t="s">
        <v>864</v>
      </c>
      <c r="L137" s="54">
        <f t="shared" si="14"/>
        <v>35.714285714285715</v>
      </c>
      <c r="M137" s="61">
        <f t="shared" si="15"/>
        <v>42.5</v>
      </c>
      <c r="N137" s="19">
        <f t="shared" si="16"/>
        <v>50</v>
      </c>
      <c r="O137" s="54">
        <v>59.5</v>
      </c>
      <c r="P137" s="61">
        <f t="shared" si="17"/>
        <v>38.655462184873954</v>
      </c>
      <c r="Q137" s="54">
        <v>46</v>
      </c>
      <c r="R137" s="61">
        <f t="shared" si="18"/>
        <v>35.714285714285715</v>
      </c>
      <c r="S137" s="61">
        <f t="shared" si="19"/>
        <v>42.5</v>
      </c>
      <c r="U137" s="1">
        <v>1.19</v>
      </c>
      <c r="V137" s="13">
        <v>1.4</v>
      </c>
      <c r="W137" s="14">
        <f t="shared" si="20"/>
        <v>22.6890756302521</v>
      </c>
      <c r="X137" s="13">
        <v>1</v>
      </c>
    </row>
    <row r="138" spans="1:24" ht="12.75">
      <c r="A138" s="1">
        <v>8429</v>
      </c>
      <c r="B138" s="2" t="s">
        <v>865</v>
      </c>
      <c r="C138" s="1" t="s">
        <v>866</v>
      </c>
      <c r="D138" s="3" t="s">
        <v>867</v>
      </c>
      <c r="E138" s="6" t="s">
        <v>178</v>
      </c>
      <c r="F138" s="6"/>
      <c r="G138" s="6" t="s">
        <v>212</v>
      </c>
      <c r="H138" s="7"/>
      <c r="I138" s="16" t="s">
        <v>868</v>
      </c>
      <c r="J138" s="16" t="s">
        <v>869</v>
      </c>
      <c r="K138" s="16" t="s">
        <v>870</v>
      </c>
      <c r="L138" s="54">
        <f t="shared" si="14"/>
        <v>35.714285714285715</v>
      </c>
      <c r="M138" s="61">
        <f t="shared" si="15"/>
        <v>42.5</v>
      </c>
      <c r="N138" s="19">
        <f t="shared" si="16"/>
        <v>50</v>
      </c>
      <c r="O138" s="54">
        <v>59.5</v>
      </c>
      <c r="P138" s="61">
        <f t="shared" si="17"/>
        <v>38.655462184873954</v>
      </c>
      <c r="Q138" s="54">
        <v>46</v>
      </c>
      <c r="R138" s="61">
        <f t="shared" si="18"/>
        <v>35.714285714285715</v>
      </c>
      <c r="S138" s="61">
        <f t="shared" si="19"/>
        <v>42.5</v>
      </c>
      <c r="U138" s="1">
        <v>1.19</v>
      </c>
      <c r="V138" s="13">
        <v>1.4</v>
      </c>
      <c r="W138" s="14">
        <f t="shared" si="20"/>
        <v>22.6890756302521</v>
      </c>
      <c r="X138" s="13">
        <v>1</v>
      </c>
    </row>
    <row r="139" spans="1:24" ht="12.75">
      <c r="A139" s="17">
        <v>8172</v>
      </c>
      <c r="B139" s="2" t="s">
        <v>871</v>
      </c>
      <c r="C139" s="1" t="s">
        <v>872</v>
      </c>
      <c r="D139" s="3" t="s">
        <v>682</v>
      </c>
      <c r="E139" s="6" t="s">
        <v>178</v>
      </c>
      <c r="F139" s="6"/>
      <c r="G139" s="6" t="s">
        <v>308</v>
      </c>
      <c r="H139" s="7"/>
      <c r="I139" s="16" t="s">
        <v>873</v>
      </c>
      <c r="J139" s="16" t="s">
        <v>874</v>
      </c>
      <c r="K139" s="16" t="s">
        <v>875</v>
      </c>
      <c r="L139" s="54">
        <f t="shared" si="14"/>
        <v>35.714285714285715</v>
      </c>
      <c r="M139" s="61">
        <f t="shared" si="15"/>
        <v>42.5</v>
      </c>
      <c r="N139" s="19">
        <f t="shared" si="16"/>
        <v>50</v>
      </c>
      <c r="O139" s="54">
        <v>59.5</v>
      </c>
      <c r="P139" s="61">
        <f t="shared" si="17"/>
        <v>38.655462184873954</v>
      </c>
      <c r="Q139" s="54">
        <v>46</v>
      </c>
      <c r="R139" s="61">
        <f t="shared" si="18"/>
        <v>35.714285714285715</v>
      </c>
      <c r="S139" s="61">
        <f t="shared" si="19"/>
        <v>42.5</v>
      </c>
      <c r="U139" s="1">
        <v>1.19</v>
      </c>
      <c r="V139" s="13">
        <v>1.4</v>
      </c>
      <c r="W139" s="14">
        <f t="shared" si="20"/>
        <v>22.6890756302521</v>
      </c>
      <c r="X139" s="13">
        <v>1</v>
      </c>
    </row>
    <row r="140" spans="1:24" ht="12.75">
      <c r="A140" s="1">
        <v>8457</v>
      </c>
      <c r="B140" s="2" t="s">
        <v>876</v>
      </c>
      <c r="C140" s="1" t="s">
        <v>877</v>
      </c>
      <c r="D140" s="3" t="s">
        <v>177</v>
      </c>
      <c r="E140" s="6" t="s">
        <v>316</v>
      </c>
      <c r="F140" s="6"/>
      <c r="G140" s="6" t="s">
        <v>212</v>
      </c>
      <c r="H140" s="7"/>
      <c r="I140" s="16" t="s">
        <v>878</v>
      </c>
      <c r="J140" s="16" t="s">
        <v>879</v>
      </c>
      <c r="K140" s="16" t="s">
        <v>880</v>
      </c>
      <c r="L140" s="54">
        <f t="shared" si="14"/>
        <v>35.714285714285715</v>
      </c>
      <c r="M140" s="61">
        <f t="shared" si="15"/>
        <v>42.5</v>
      </c>
      <c r="N140" s="19">
        <f t="shared" si="16"/>
        <v>50</v>
      </c>
      <c r="O140" s="54">
        <v>59.5</v>
      </c>
      <c r="P140" s="61">
        <f t="shared" si="17"/>
        <v>38.655462184873954</v>
      </c>
      <c r="Q140" s="54">
        <v>46</v>
      </c>
      <c r="R140" s="61">
        <f t="shared" si="18"/>
        <v>35.714285714285715</v>
      </c>
      <c r="S140" s="61">
        <f t="shared" si="19"/>
        <v>42.5</v>
      </c>
      <c r="U140" s="1">
        <v>1.19</v>
      </c>
      <c r="V140" s="13">
        <v>1.4</v>
      </c>
      <c r="W140" s="14">
        <f t="shared" si="20"/>
        <v>22.6890756302521</v>
      </c>
      <c r="X140" s="13">
        <v>1</v>
      </c>
    </row>
    <row r="141" spans="1:24" ht="12.75">
      <c r="A141" s="1">
        <v>8457</v>
      </c>
      <c r="B141" s="2" t="s">
        <v>876</v>
      </c>
      <c r="C141" s="1" t="s">
        <v>877</v>
      </c>
      <c r="D141" s="3" t="s">
        <v>881</v>
      </c>
      <c r="E141" s="6" t="s">
        <v>178</v>
      </c>
      <c r="F141" s="6"/>
      <c r="G141" s="6" t="s">
        <v>212</v>
      </c>
      <c r="H141" s="7"/>
      <c r="I141" s="16" t="s">
        <v>882</v>
      </c>
      <c r="J141" s="16" t="s">
        <v>883</v>
      </c>
      <c r="K141" s="16" t="s">
        <v>884</v>
      </c>
      <c r="L141" s="54">
        <f t="shared" si="14"/>
        <v>35.714285714285715</v>
      </c>
      <c r="M141" s="61">
        <f t="shared" si="15"/>
        <v>42.5</v>
      </c>
      <c r="N141" s="19">
        <f t="shared" si="16"/>
        <v>50</v>
      </c>
      <c r="O141" s="54">
        <v>59.5</v>
      </c>
      <c r="P141" s="61">
        <f t="shared" si="17"/>
        <v>38.655462184873954</v>
      </c>
      <c r="Q141" s="54">
        <v>46</v>
      </c>
      <c r="R141" s="61">
        <f t="shared" si="18"/>
        <v>35.714285714285715</v>
      </c>
      <c r="S141" s="61">
        <f t="shared" si="19"/>
        <v>42.5</v>
      </c>
      <c r="U141" s="1">
        <v>1.19</v>
      </c>
      <c r="V141" s="13">
        <v>1.4</v>
      </c>
      <c r="W141" s="14">
        <f t="shared" si="20"/>
        <v>22.6890756302521</v>
      </c>
      <c r="X141" s="13">
        <v>1</v>
      </c>
    </row>
    <row r="142" spans="1:24" ht="12.75">
      <c r="A142" s="1">
        <v>8155</v>
      </c>
      <c r="B142" s="2" t="s">
        <v>885</v>
      </c>
      <c r="C142" s="1" t="s">
        <v>886</v>
      </c>
      <c r="D142" s="3" t="s">
        <v>887</v>
      </c>
      <c r="E142" s="6" t="s">
        <v>225</v>
      </c>
      <c r="F142" s="6"/>
      <c r="G142" s="6" t="s">
        <v>212</v>
      </c>
      <c r="H142" s="7"/>
      <c r="I142" s="15" t="s">
        <v>888</v>
      </c>
      <c r="J142" s="15" t="s">
        <v>889</v>
      </c>
      <c r="K142" s="15" t="s">
        <v>890</v>
      </c>
      <c r="L142" s="54">
        <f t="shared" si="14"/>
        <v>35.714285714285715</v>
      </c>
      <c r="M142" s="61">
        <f t="shared" si="15"/>
        <v>42.5</v>
      </c>
      <c r="N142" s="19">
        <f t="shared" si="16"/>
        <v>50</v>
      </c>
      <c r="O142" s="54">
        <v>59.5</v>
      </c>
      <c r="P142" s="61">
        <f t="shared" si="17"/>
        <v>38.655462184873954</v>
      </c>
      <c r="Q142" s="54">
        <v>46</v>
      </c>
      <c r="R142" s="61">
        <f t="shared" si="18"/>
        <v>35.714285714285715</v>
      </c>
      <c r="S142" s="61">
        <f t="shared" si="19"/>
        <v>42.5</v>
      </c>
      <c r="U142" s="1">
        <v>1.19</v>
      </c>
      <c r="V142" s="13">
        <v>1.4</v>
      </c>
      <c r="W142" s="14">
        <f t="shared" si="20"/>
        <v>22.6890756302521</v>
      </c>
      <c r="X142" s="13">
        <v>1</v>
      </c>
    </row>
    <row r="143" spans="1:24" ht="12.75">
      <c r="A143" s="1">
        <v>8308</v>
      </c>
      <c r="B143" s="2" t="s">
        <v>891</v>
      </c>
      <c r="C143" s="1" t="s">
        <v>892</v>
      </c>
      <c r="D143" s="3" t="s">
        <v>893</v>
      </c>
      <c r="E143" s="6" t="s">
        <v>178</v>
      </c>
      <c r="F143" s="6"/>
      <c r="G143" s="6" t="s">
        <v>212</v>
      </c>
      <c r="H143" s="7"/>
      <c r="I143" s="15" t="s">
        <v>894</v>
      </c>
      <c r="J143" s="15" t="s">
        <v>895</v>
      </c>
      <c r="K143" s="15" t="s">
        <v>896</v>
      </c>
      <c r="L143" s="54">
        <f t="shared" si="14"/>
        <v>35.714285714285715</v>
      </c>
      <c r="M143" s="61">
        <f t="shared" si="15"/>
        <v>42.5</v>
      </c>
      <c r="N143" s="19">
        <f t="shared" si="16"/>
        <v>50</v>
      </c>
      <c r="O143" s="54">
        <v>59.5</v>
      </c>
      <c r="P143" s="61">
        <f t="shared" si="17"/>
        <v>38.655462184873954</v>
      </c>
      <c r="Q143" s="54">
        <v>46</v>
      </c>
      <c r="R143" s="61">
        <f t="shared" si="18"/>
        <v>35.714285714285715</v>
      </c>
      <c r="S143" s="61">
        <f t="shared" si="19"/>
        <v>42.5</v>
      </c>
      <c r="U143" s="1">
        <v>1.19</v>
      </c>
      <c r="V143" s="13">
        <v>1.4</v>
      </c>
      <c r="W143" s="14">
        <f t="shared" si="20"/>
        <v>22.6890756302521</v>
      </c>
      <c r="X143" s="13">
        <v>1</v>
      </c>
    </row>
    <row r="144" spans="1:24" ht="12.75">
      <c r="A144" s="1">
        <v>8308</v>
      </c>
      <c r="B144" s="2" t="s">
        <v>891</v>
      </c>
      <c r="C144" s="1" t="s">
        <v>892</v>
      </c>
      <c r="D144" s="3" t="s">
        <v>362</v>
      </c>
      <c r="E144" s="6" t="s">
        <v>225</v>
      </c>
      <c r="F144" s="6" t="s">
        <v>897</v>
      </c>
      <c r="G144" s="6" t="s">
        <v>212</v>
      </c>
      <c r="H144" s="7"/>
      <c r="I144" s="15" t="s">
        <v>898</v>
      </c>
      <c r="J144" s="15" t="s">
        <v>899</v>
      </c>
      <c r="K144" s="15" t="s">
        <v>900</v>
      </c>
      <c r="L144" s="54">
        <f t="shared" si="14"/>
        <v>35.714285714285715</v>
      </c>
      <c r="M144" s="61">
        <f t="shared" si="15"/>
        <v>42.5</v>
      </c>
      <c r="N144" s="19">
        <f t="shared" si="16"/>
        <v>50</v>
      </c>
      <c r="O144" s="54">
        <v>59.5</v>
      </c>
      <c r="P144" s="61">
        <f t="shared" si="17"/>
        <v>38.655462184873954</v>
      </c>
      <c r="Q144" s="54">
        <v>46</v>
      </c>
      <c r="R144" s="61">
        <f t="shared" si="18"/>
        <v>35.714285714285715</v>
      </c>
      <c r="S144" s="61">
        <f t="shared" si="19"/>
        <v>42.5</v>
      </c>
      <c r="U144" s="1">
        <v>1.19</v>
      </c>
      <c r="V144" s="13">
        <v>1.4</v>
      </c>
      <c r="W144" s="14">
        <f t="shared" si="20"/>
        <v>22.6890756302521</v>
      </c>
      <c r="X144" s="13">
        <v>1</v>
      </c>
    </row>
    <row r="145" spans="1:24" ht="12.75">
      <c r="A145" s="4">
        <v>8396</v>
      </c>
      <c r="B145" s="12" t="s">
        <v>901</v>
      </c>
      <c r="C145" s="4" t="s">
        <v>902</v>
      </c>
      <c r="D145" s="6" t="s">
        <v>903</v>
      </c>
      <c r="E145" s="6" t="s">
        <v>203</v>
      </c>
      <c r="F145" s="6" t="s">
        <v>502</v>
      </c>
      <c r="G145" s="6" t="s">
        <v>212</v>
      </c>
      <c r="H145" s="7" t="s">
        <v>504</v>
      </c>
      <c r="I145" s="15" t="s">
        <v>904</v>
      </c>
      <c r="J145" s="15" t="s">
        <v>905</v>
      </c>
      <c r="K145" s="15" t="s">
        <v>906</v>
      </c>
      <c r="L145" s="54">
        <f t="shared" si="14"/>
        <v>35.714285714285715</v>
      </c>
      <c r="M145" s="62">
        <f t="shared" si="15"/>
        <v>42.5</v>
      </c>
      <c r="N145" s="63">
        <f t="shared" si="16"/>
        <v>50</v>
      </c>
      <c r="O145" s="54">
        <v>59.5</v>
      </c>
      <c r="P145" s="62">
        <f t="shared" si="17"/>
        <v>38.655462184873954</v>
      </c>
      <c r="Q145" s="54">
        <v>46</v>
      </c>
      <c r="R145" s="62">
        <f t="shared" si="18"/>
        <v>50</v>
      </c>
      <c r="S145" s="62">
        <f t="shared" si="19"/>
        <v>59.49999999999999</v>
      </c>
      <c r="T145" s="12"/>
      <c r="U145" s="4">
        <v>1.19</v>
      </c>
      <c r="V145" s="13">
        <v>1.4</v>
      </c>
      <c r="W145" s="13">
        <f t="shared" si="20"/>
        <v>22.6890756302521</v>
      </c>
      <c r="X145" s="13">
        <v>1.4</v>
      </c>
    </row>
    <row r="146" spans="1:24" ht="12.75">
      <c r="A146" s="1">
        <v>8075</v>
      </c>
      <c r="B146" s="12" t="s">
        <v>901</v>
      </c>
      <c r="C146" s="1" t="s">
        <v>907</v>
      </c>
      <c r="D146" s="6" t="s">
        <v>682</v>
      </c>
      <c r="E146" s="6" t="s">
        <v>225</v>
      </c>
      <c r="F146" s="6"/>
      <c r="G146" s="6" t="s">
        <v>212</v>
      </c>
      <c r="H146" s="7"/>
      <c r="I146" s="15" t="s">
        <v>908</v>
      </c>
      <c r="J146" s="15" t="s">
        <v>909</v>
      </c>
      <c r="K146" s="15" t="s">
        <v>910</v>
      </c>
      <c r="L146" s="54">
        <f aca="true" t="shared" si="21" ref="L146:L205">M146/U146</f>
        <v>35.714285714285715</v>
      </c>
      <c r="M146" s="61">
        <f aca="true" t="shared" si="22" ref="M146:M205">O146/V146</f>
        <v>42.5</v>
      </c>
      <c r="N146" s="19">
        <f aca="true" t="shared" si="23" ref="N146:N205">O146/U146</f>
        <v>50</v>
      </c>
      <c r="O146" s="54">
        <v>59.5</v>
      </c>
      <c r="P146" s="61">
        <f aca="true" t="shared" si="24" ref="P146:P205">Q146/U146</f>
        <v>38.655462184873954</v>
      </c>
      <c r="Q146" s="54">
        <v>46</v>
      </c>
      <c r="R146" s="61">
        <f aca="true" t="shared" si="25" ref="R146:R205">L146*X146</f>
        <v>35.714285714285715</v>
      </c>
      <c r="S146" s="61">
        <f aca="true" t="shared" si="26" ref="S146:S205">M146*X146</f>
        <v>42.5</v>
      </c>
      <c r="U146" s="1">
        <v>1.19</v>
      </c>
      <c r="V146" s="13">
        <v>1.4</v>
      </c>
      <c r="W146" s="14">
        <f aca="true" t="shared" si="27" ref="W146:W205">(1-(Q146/O146))*100</f>
        <v>22.6890756302521</v>
      </c>
      <c r="X146" s="13">
        <v>1</v>
      </c>
    </row>
    <row r="147" spans="1:24" ht="12.75">
      <c r="A147" s="1">
        <v>8075</v>
      </c>
      <c r="B147" s="12" t="s">
        <v>901</v>
      </c>
      <c r="C147" s="1" t="s">
        <v>907</v>
      </c>
      <c r="D147" s="6" t="s">
        <v>911</v>
      </c>
      <c r="E147" s="6" t="s">
        <v>225</v>
      </c>
      <c r="F147" s="6"/>
      <c r="G147" s="6" t="s">
        <v>212</v>
      </c>
      <c r="H147" s="7"/>
      <c r="I147" s="15" t="s">
        <v>912</v>
      </c>
      <c r="J147" s="15" t="s">
        <v>913</v>
      </c>
      <c r="K147" s="15" t="s">
        <v>914</v>
      </c>
      <c r="L147" s="54">
        <f t="shared" si="21"/>
        <v>35.714285714285715</v>
      </c>
      <c r="M147" s="61">
        <f t="shared" si="22"/>
        <v>42.5</v>
      </c>
      <c r="N147" s="19">
        <f t="shared" si="23"/>
        <v>50</v>
      </c>
      <c r="O147" s="54">
        <v>59.5</v>
      </c>
      <c r="P147" s="61">
        <f t="shared" si="24"/>
        <v>38.655462184873954</v>
      </c>
      <c r="Q147" s="54">
        <v>46</v>
      </c>
      <c r="R147" s="61">
        <f t="shared" si="25"/>
        <v>35.714285714285715</v>
      </c>
      <c r="S147" s="61">
        <f t="shared" si="26"/>
        <v>42.5</v>
      </c>
      <c r="U147" s="1">
        <v>1.19</v>
      </c>
      <c r="V147" s="13">
        <v>1.4</v>
      </c>
      <c r="W147" s="14">
        <f t="shared" si="27"/>
        <v>22.6890756302521</v>
      </c>
      <c r="X147" s="13">
        <v>1</v>
      </c>
    </row>
    <row r="148" spans="1:24" ht="12.75">
      <c r="A148" s="1">
        <v>8133</v>
      </c>
      <c r="B148" s="12" t="s">
        <v>901</v>
      </c>
      <c r="C148" s="1" t="s">
        <v>907</v>
      </c>
      <c r="D148" s="6" t="s">
        <v>411</v>
      </c>
      <c r="E148" s="6" t="s">
        <v>915</v>
      </c>
      <c r="F148" s="6"/>
      <c r="G148" s="6" t="s">
        <v>212</v>
      </c>
      <c r="H148" s="7"/>
      <c r="I148" s="15" t="s">
        <v>916</v>
      </c>
      <c r="J148" s="15" t="s">
        <v>917</v>
      </c>
      <c r="K148" s="15" t="s">
        <v>918</v>
      </c>
      <c r="L148" s="54">
        <f t="shared" si="21"/>
        <v>46.5186074429772</v>
      </c>
      <c r="M148" s="61">
        <f t="shared" si="22"/>
        <v>55.35714285714286</v>
      </c>
      <c r="N148" s="19">
        <f t="shared" si="23"/>
        <v>65.12605042016807</v>
      </c>
      <c r="O148" s="54">
        <v>77.5</v>
      </c>
      <c r="P148" s="61">
        <f t="shared" si="24"/>
        <v>50.420168067226896</v>
      </c>
      <c r="Q148" s="54">
        <v>60</v>
      </c>
      <c r="R148" s="61">
        <f t="shared" si="25"/>
        <v>46.5186074429772</v>
      </c>
      <c r="S148" s="61">
        <f t="shared" si="26"/>
        <v>55.35714285714286</v>
      </c>
      <c r="U148" s="1">
        <v>1.19</v>
      </c>
      <c r="V148" s="13">
        <v>1.4</v>
      </c>
      <c r="W148" s="14">
        <f t="shared" si="27"/>
        <v>22.580645161290324</v>
      </c>
      <c r="X148" s="13">
        <v>1</v>
      </c>
    </row>
    <row r="149" spans="1:24" ht="12.75">
      <c r="A149" s="1">
        <v>8075</v>
      </c>
      <c r="B149" s="12" t="s">
        <v>901</v>
      </c>
      <c r="C149" s="1" t="s">
        <v>907</v>
      </c>
      <c r="D149" s="6" t="s">
        <v>691</v>
      </c>
      <c r="E149" s="6" t="s">
        <v>225</v>
      </c>
      <c r="F149" s="6"/>
      <c r="G149" s="6" t="s">
        <v>212</v>
      </c>
      <c r="H149" s="7"/>
      <c r="I149" s="15" t="s">
        <v>919</v>
      </c>
      <c r="J149" s="15" t="s">
        <v>920</v>
      </c>
      <c r="K149" s="15" t="s">
        <v>921</v>
      </c>
      <c r="L149" s="54">
        <f t="shared" si="21"/>
        <v>35.714285714285715</v>
      </c>
      <c r="M149" s="61">
        <f t="shared" si="22"/>
        <v>42.5</v>
      </c>
      <c r="N149" s="19">
        <f t="shared" si="23"/>
        <v>50</v>
      </c>
      <c r="O149" s="54">
        <v>59.5</v>
      </c>
      <c r="P149" s="61">
        <f t="shared" si="24"/>
        <v>38.655462184873954</v>
      </c>
      <c r="Q149" s="54">
        <v>46</v>
      </c>
      <c r="R149" s="61">
        <f t="shared" si="25"/>
        <v>35.714285714285715</v>
      </c>
      <c r="S149" s="61">
        <f t="shared" si="26"/>
        <v>42.5</v>
      </c>
      <c r="U149" s="1">
        <v>1.19</v>
      </c>
      <c r="V149" s="13">
        <v>1.4</v>
      </c>
      <c r="W149" s="14">
        <f t="shared" si="27"/>
        <v>22.6890756302521</v>
      </c>
      <c r="X149" s="13">
        <v>1</v>
      </c>
    </row>
    <row r="150" spans="1:24" ht="12.75">
      <c r="A150" s="1">
        <v>8075</v>
      </c>
      <c r="B150" s="12" t="s">
        <v>901</v>
      </c>
      <c r="C150" s="1" t="s">
        <v>907</v>
      </c>
      <c r="D150" s="6" t="s">
        <v>922</v>
      </c>
      <c r="E150" s="6" t="s">
        <v>178</v>
      </c>
      <c r="F150" s="6"/>
      <c r="G150" s="6" t="s">
        <v>212</v>
      </c>
      <c r="H150" s="7"/>
      <c r="I150" s="15" t="s">
        <v>923</v>
      </c>
      <c r="J150" s="15" t="s">
        <v>924</v>
      </c>
      <c r="K150" s="15" t="s">
        <v>925</v>
      </c>
      <c r="L150" s="54">
        <f t="shared" si="21"/>
        <v>35.714285714285715</v>
      </c>
      <c r="M150" s="61">
        <f t="shared" si="22"/>
        <v>42.5</v>
      </c>
      <c r="N150" s="19">
        <f t="shared" si="23"/>
        <v>50</v>
      </c>
      <c r="O150" s="54">
        <v>59.5</v>
      </c>
      <c r="P150" s="61">
        <f t="shared" si="24"/>
        <v>38.655462184873954</v>
      </c>
      <c r="Q150" s="54">
        <v>46</v>
      </c>
      <c r="R150" s="61">
        <f t="shared" si="25"/>
        <v>35.714285714285715</v>
      </c>
      <c r="S150" s="61">
        <f t="shared" si="26"/>
        <v>42.5</v>
      </c>
      <c r="U150" s="1">
        <v>1.19</v>
      </c>
      <c r="V150" s="13">
        <v>1.4</v>
      </c>
      <c r="W150" s="14">
        <f t="shared" si="27"/>
        <v>22.6890756302521</v>
      </c>
      <c r="X150" s="13">
        <v>1</v>
      </c>
    </row>
    <row r="151" spans="1:24" ht="12.75">
      <c r="A151" s="1">
        <v>8075</v>
      </c>
      <c r="B151" s="12" t="s">
        <v>901</v>
      </c>
      <c r="C151" s="1" t="s">
        <v>907</v>
      </c>
      <c r="D151" s="6" t="s">
        <v>855</v>
      </c>
      <c r="E151" s="6" t="s">
        <v>178</v>
      </c>
      <c r="F151" s="6"/>
      <c r="G151" s="6" t="s">
        <v>212</v>
      </c>
      <c r="H151" s="7"/>
      <c r="I151" s="15" t="s">
        <v>926</v>
      </c>
      <c r="J151" s="15" t="s">
        <v>927</v>
      </c>
      <c r="K151" s="15" t="s">
        <v>928</v>
      </c>
      <c r="L151" s="54">
        <f t="shared" si="21"/>
        <v>35.714285714285715</v>
      </c>
      <c r="M151" s="61">
        <f t="shared" si="22"/>
        <v>42.5</v>
      </c>
      <c r="N151" s="19">
        <f t="shared" si="23"/>
        <v>50</v>
      </c>
      <c r="O151" s="54">
        <v>59.5</v>
      </c>
      <c r="P151" s="61">
        <f t="shared" si="24"/>
        <v>38.655462184873954</v>
      </c>
      <c r="Q151" s="54">
        <v>46</v>
      </c>
      <c r="R151" s="61">
        <f t="shared" si="25"/>
        <v>35.714285714285715</v>
      </c>
      <c r="S151" s="61">
        <f t="shared" si="26"/>
        <v>42.5</v>
      </c>
      <c r="U151" s="1">
        <v>1.19</v>
      </c>
      <c r="V151" s="13">
        <v>1.4</v>
      </c>
      <c r="W151" s="14">
        <f t="shared" si="27"/>
        <v>22.6890756302521</v>
      </c>
      <c r="X151" s="13">
        <v>1</v>
      </c>
    </row>
    <row r="152" spans="1:24" ht="12.75">
      <c r="A152" s="1">
        <v>8075</v>
      </c>
      <c r="B152" s="12" t="s">
        <v>901</v>
      </c>
      <c r="C152" s="1" t="s">
        <v>907</v>
      </c>
      <c r="D152" s="6" t="s">
        <v>929</v>
      </c>
      <c r="E152" s="6" t="s">
        <v>225</v>
      </c>
      <c r="F152" s="6"/>
      <c r="G152" s="6" t="s">
        <v>212</v>
      </c>
      <c r="H152" s="7"/>
      <c r="I152" s="15" t="s">
        <v>930</v>
      </c>
      <c r="J152" s="15" t="s">
        <v>931</v>
      </c>
      <c r="K152" s="15" t="s">
        <v>932</v>
      </c>
      <c r="L152" s="54">
        <f t="shared" si="21"/>
        <v>35.714285714285715</v>
      </c>
      <c r="M152" s="61">
        <f t="shared" si="22"/>
        <v>42.5</v>
      </c>
      <c r="N152" s="19">
        <f t="shared" si="23"/>
        <v>50</v>
      </c>
      <c r="O152" s="54">
        <v>59.5</v>
      </c>
      <c r="P152" s="61">
        <f t="shared" si="24"/>
        <v>38.655462184873954</v>
      </c>
      <c r="Q152" s="54">
        <v>46</v>
      </c>
      <c r="R152" s="61">
        <f t="shared" si="25"/>
        <v>35.714285714285715</v>
      </c>
      <c r="S152" s="61">
        <f t="shared" si="26"/>
        <v>42.5</v>
      </c>
      <c r="U152" s="1">
        <v>1.19</v>
      </c>
      <c r="V152" s="13">
        <v>1.4</v>
      </c>
      <c r="W152" s="14">
        <f t="shared" si="27"/>
        <v>22.6890756302521</v>
      </c>
      <c r="X152" s="13">
        <v>1</v>
      </c>
    </row>
    <row r="153" spans="1:24" ht="12.75">
      <c r="A153" s="1">
        <v>8075</v>
      </c>
      <c r="B153" s="12" t="s">
        <v>901</v>
      </c>
      <c r="C153" s="1" t="s">
        <v>907</v>
      </c>
      <c r="D153" s="6" t="s">
        <v>933</v>
      </c>
      <c r="E153" s="6" t="s">
        <v>178</v>
      </c>
      <c r="F153" s="6"/>
      <c r="G153" s="6" t="s">
        <v>212</v>
      </c>
      <c r="H153" s="7"/>
      <c r="I153" s="15" t="s">
        <v>934</v>
      </c>
      <c r="J153" s="15" t="s">
        <v>935</v>
      </c>
      <c r="K153" s="15" t="s">
        <v>936</v>
      </c>
      <c r="L153" s="54">
        <f t="shared" si="21"/>
        <v>35.714285714285715</v>
      </c>
      <c r="M153" s="61">
        <f t="shared" si="22"/>
        <v>42.5</v>
      </c>
      <c r="N153" s="19">
        <f t="shared" si="23"/>
        <v>50</v>
      </c>
      <c r="O153" s="54">
        <v>59.5</v>
      </c>
      <c r="P153" s="61">
        <f t="shared" si="24"/>
        <v>38.655462184873954</v>
      </c>
      <c r="Q153" s="54">
        <v>46</v>
      </c>
      <c r="R153" s="61">
        <f t="shared" si="25"/>
        <v>35.714285714285715</v>
      </c>
      <c r="S153" s="61">
        <f t="shared" si="26"/>
        <v>42.5</v>
      </c>
      <c r="U153" s="1">
        <v>1.19</v>
      </c>
      <c r="V153" s="13">
        <v>1.4</v>
      </c>
      <c r="W153" s="14">
        <f t="shared" si="27"/>
        <v>22.6890756302521</v>
      </c>
      <c r="X153" s="13">
        <v>1</v>
      </c>
    </row>
    <row r="154" spans="1:24" ht="12.75">
      <c r="A154" s="1">
        <v>8075</v>
      </c>
      <c r="B154" s="12" t="s">
        <v>901</v>
      </c>
      <c r="C154" s="1" t="s">
        <v>907</v>
      </c>
      <c r="D154" s="6" t="s">
        <v>381</v>
      </c>
      <c r="E154" s="6" t="s">
        <v>178</v>
      </c>
      <c r="F154" s="6"/>
      <c r="G154" s="6" t="s">
        <v>212</v>
      </c>
      <c r="H154" s="7"/>
      <c r="I154" s="15" t="s">
        <v>937</v>
      </c>
      <c r="J154" s="15" t="s">
        <v>938</v>
      </c>
      <c r="K154" s="15" t="s">
        <v>939</v>
      </c>
      <c r="L154" s="54">
        <f t="shared" si="21"/>
        <v>35.714285714285715</v>
      </c>
      <c r="M154" s="61">
        <f t="shared" si="22"/>
        <v>42.5</v>
      </c>
      <c r="N154" s="19">
        <f t="shared" si="23"/>
        <v>50</v>
      </c>
      <c r="O154" s="54">
        <v>59.5</v>
      </c>
      <c r="P154" s="61">
        <f t="shared" si="24"/>
        <v>38.655462184873954</v>
      </c>
      <c r="Q154" s="54">
        <v>46</v>
      </c>
      <c r="R154" s="61">
        <f t="shared" si="25"/>
        <v>35.714285714285715</v>
      </c>
      <c r="S154" s="61">
        <f t="shared" si="26"/>
        <v>42.5</v>
      </c>
      <c r="U154" s="1">
        <v>1.19</v>
      </c>
      <c r="V154" s="13">
        <v>1.4</v>
      </c>
      <c r="W154" s="14">
        <f t="shared" si="27"/>
        <v>22.6890756302521</v>
      </c>
      <c r="X154" s="13">
        <v>1</v>
      </c>
    </row>
    <row r="155" spans="1:24" ht="12.75">
      <c r="A155" s="1">
        <v>8075</v>
      </c>
      <c r="B155" s="12" t="s">
        <v>901</v>
      </c>
      <c r="C155" s="1" t="s">
        <v>940</v>
      </c>
      <c r="D155" s="6" t="s">
        <v>941</v>
      </c>
      <c r="E155" s="6" t="s">
        <v>225</v>
      </c>
      <c r="F155" s="6"/>
      <c r="G155" s="6" t="s">
        <v>212</v>
      </c>
      <c r="H155" s="7"/>
      <c r="I155" s="15" t="s">
        <v>942</v>
      </c>
      <c r="J155" s="15" t="s">
        <v>943</v>
      </c>
      <c r="K155" s="15" t="s">
        <v>944</v>
      </c>
      <c r="L155" s="54">
        <f t="shared" si="21"/>
        <v>35.714285714285715</v>
      </c>
      <c r="M155" s="61">
        <f t="shared" si="22"/>
        <v>42.5</v>
      </c>
      <c r="N155" s="19">
        <f t="shared" si="23"/>
        <v>50</v>
      </c>
      <c r="O155" s="54">
        <v>59.5</v>
      </c>
      <c r="P155" s="61">
        <f t="shared" si="24"/>
        <v>38.655462184873954</v>
      </c>
      <c r="Q155" s="54">
        <v>46</v>
      </c>
      <c r="R155" s="61">
        <f t="shared" si="25"/>
        <v>35.714285714285715</v>
      </c>
      <c r="S155" s="61">
        <f t="shared" si="26"/>
        <v>42.5</v>
      </c>
      <c r="U155" s="1">
        <v>1.19</v>
      </c>
      <c r="V155" s="13">
        <v>1.4</v>
      </c>
      <c r="W155" s="14">
        <f t="shared" si="27"/>
        <v>22.6890756302521</v>
      </c>
      <c r="X155" s="13">
        <v>1</v>
      </c>
    </row>
    <row r="156" spans="1:24" ht="12.75">
      <c r="A156" s="1">
        <v>8602</v>
      </c>
      <c r="B156" s="12" t="s">
        <v>945</v>
      </c>
      <c r="C156" s="1" t="s">
        <v>946</v>
      </c>
      <c r="D156" s="6" t="s">
        <v>947</v>
      </c>
      <c r="E156" s="6" t="s">
        <v>316</v>
      </c>
      <c r="F156" s="6"/>
      <c r="G156" s="6" t="s">
        <v>354</v>
      </c>
      <c r="H156" s="7"/>
      <c r="I156" s="15" t="s">
        <v>948</v>
      </c>
      <c r="J156" s="15" t="s">
        <v>949</v>
      </c>
      <c r="K156" s="15" t="s">
        <v>950</v>
      </c>
      <c r="L156" s="54">
        <f t="shared" si="21"/>
        <v>35.714285714285715</v>
      </c>
      <c r="M156" s="61">
        <f t="shared" si="22"/>
        <v>42.5</v>
      </c>
      <c r="N156" s="19">
        <f t="shared" si="23"/>
        <v>50</v>
      </c>
      <c r="O156" s="54">
        <v>59.5</v>
      </c>
      <c r="P156" s="61">
        <f t="shared" si="24"/>
        <v>38.655462184873954</v>
      </c>
      <c r="Q156" s="54">
        <v>46</v>
      </c>
      <c r="R156" s="61">
        <f t="shared" si="25"/>
        <v>35.714285714285715</v>
      </c>
      <c r="S156" s="61">
        <f t="shared" si="26"/>
        <v>42.5</v>
      </c>
      <c r="U156" s="1">
        <v>1.19</v>
      </c>
      <c r="V156" s="13">
        <v>1.4</v>
      </c>
      <c r="W156" s="14">
        <f t="shared" si="27"/>
        <v>22.6890756302521</v>
      </c>
      <c r="X156" s="13">
        <v>1</v>
      </c>
    </row>
    <row r="157" spans="1:24" ht="12.75">
      <c r="A157" s="1">
        <v>8215</v>
      </c>
      <c r="B157" s="2" t="s">
        <v>951</v>
      </c>
      <c r="D157" s="6" t="s">
        <v>177</v>
      </c>
      <c r="E157" s="6" t="s">
        <v>178</v>
      </c>
      <c r="F157" s="6"/>
      <c r="G157" s="6" t="s">
        <v>253</v>
      </c>
      <c r="H157" s="7"/>
      <c r="I157" s="15" t="s">
        <v>952</v>
      </c>
      <c r="J157" s="15" t="s">
        <v>953</v>
      </c>
      <c r="K157" s="15" t="s">
        <v>954</v>
      </c>
      <c r="L157" s="54">
        <f t="shared" si="21"/>
        <v>35.714285714285715</v>
      </c>
      <c r="M157" s="61">
        <f t="shared" si="22"/>
        <v>42.5</v>
      </c>
      <c r="N157" s="19">
        <f t="shared" si="23"/>
        <v>50</v>
      </c>
      <c r="O157" s="54">
        <v>59.5</v>
      </c>
      <c r="P157" s="61">
        <f t="shared" si="24"/>
        <v>38.655462184873954</v>
      </c>
      <c r="Q157" s="54">
        <v>46</v>
      </c>
      <c r="R157" s="61">
        <f t="shared" si="25"/>
        <v>35.714285714285715</v>
      </c>
      <c r="S157" s="61">
        <f t="shared" si="26"/>
        <v>42.5</v>
      </c>
      <c r="U157" s="1">
        <v>1.19</v>
      </c>
      <c r="V157" s="13">
        <v>1.4</v>
      </c>
      <c r="W157" s="14">
        <f t="shared" si="27"/>
        <v>22.6890756302521</v>
      </c>
      <c r="X157" s="13">
        <v>1</v>
      </c>
    </row>
    <row r="158" spans="1:24" ht="12.75">
      <c r="A158" s="1">
        <v>8215</v>
      </c>
      <c r="B158" s="2" t="s">
        <v>951</v>
      </c>
      <c r="D158" s="6" t="s">
        <v>381</v>
      </c>
      <c r="E158" s="6" t="s">
        <v>178</v>
      </c>
      <c r="F158" s="6"/>
      <c r="G158" s="6" t="s">
        <v>253</v>
      </c>
      <c r="H158" s="7"/>
      <c r="I158" s="15" t="s">
        <v>955</v>
      </c>
      <c r="J158" s="15" t="s">
        <v>956</v>
      </c>
      <c r="K158" s="15" t="s">
        <v>957</v>
      </c>
      <c r="L158" s="54">
        <f t="shared" si="21"/>
        <v>35.714285714285715</v>
      </c>
      <c r="M158" s="61">
        <f t="shared" si="22"/>
        <v>42.5</v>
      </c>
      <c r="N158" s="19">
        <f t="shared" si="23"/>
        <v>50</v>
      </c>
      <c r="O158" s="54">
        <v>59.5</v>
      </c>
      <c r="P158" s="61">
        <f t="shared" si="24"/>
        <v>38.655462184873954</v>
      </c>
      <c r="Q158" s="54">
        <v>46</v>
      </c>
      <c r="R158" s="61">
        <f t="shared" si="25"/>
        <v>35.714285714285715</v>
      </c>
      <c r="S158" s="61">
        <f t="shared" si="26"/>
        <v>42.5</v>
      </c>
      <c r="U158" s="1">
        <v>1.19</v>
      </c>
      <c r="V158" s="13">
        <v>1.4</v>
      </c>
      <c r="W158" s="14">
        <f t="shared" si="27"/>
        <v>22.6890756302521</v>
      </c>
      <c r="X158" s="13">
        <v>1</v>
      </c>
    </row>
    <row r="159" spans="1:24" ht="12.75">
      <c r="A159" s="1">
        <v>8215</v>
      </c>
      <c r="B159" s="2" t="s">
        <v>951</v>
      </c>
      <c r="D159" s="3" t="s">
        <v>855</v>
      </c>
      <c r="E159" s="6" t="s">
        <v>225</v>
      </c>
      <c r="F159" s="6" t="s">
        <v>958</v>
      </c>
      <c r="G159" s="6" t="s">
        <v>253</v>
      </c>
      <c r="H159" s="7"/>
      <c r="I159" s="16" t="s">
        <v>959</v>
      </c>
      <c r="J159" s="16" t="s">
        <v>960</v>
      </c>
      <c r="K159" s="16" t="s">
        <v>961</v>
      </c>
      <c r="L159" s="54">
        <f t="shared" si="21"/>
        <v>35.714285714285715</v>
      </c>
      <c r="M159" s="61">
        <f t="shared" si="22"/>
        <v>42.5</v>
      </c>
      <c r="N159" s="19">
        <f t="shared" si="23"/>
        <v>50</v>
      </c>
      <c r="O159" s="54">
        <v>59.5</v>
      </c>
      <c r="P159" s="61">
        <f t="shared" si="24"/>
        <v>38.655462184873954</v>
      </c>
      <c r="Q159" s="54">
        <v>46</v>
      </c>
      <c r="R159" s="61">
        <f t="shared" si="25"/>
        <v>35.714285714285715</v>
      </c>
      <c r="S159" s="61">
        <f t="shared" si="26"/>
        <v>42.5</v>
      </c>
      <c r="U159" s="1">
        <v>1.19</v>
      </c>
      <c r="V159" s="13">
        <v>1.4</v>
      </c>
      <c r="W159" s="14">
        <f t="shared" si="27"/>
        <v>22.6890756302521</v>
      </c>
      <c r="X159" s="13">
        <v>1</v>
      </c>
    </row>
    <row r="160" spans="1:24" ht="12.75">
      <c r="A160" s="1">
        <v>8630</v>
      </c>
      <c r="B160" s="2" t="s">
        <v>962</v>
      </c>
      <c r="C160" s="1" t="s">
        <v>963</v>
      </c>
      <c r="D160" s="3" t="s">
        <v>964</v>
      </c>
      <c r="E160" s="6" t="s">
        <v>178</v>
      </c>
      <c r="F160" s="6"/>
      <c r="G160" s="6" t="s">
        <v>212</v>
      </c>
      <c r="H160" s="7"/>
      <c r="I160" s="16" t="s">
        <v>965</v>
      </c>
      <c r="J160" s="16" t="s">
        <v>966</v>
      </c>
      <c r="K160" s="16" t="s">
        <v>967</v>
      </c>
      <c r="L160" s="54">
        <f t="shared" si="21"/>
        <v>35.714285714285715</v>
      </c>
      <c r="M160" s="61">
        <f t="shared" si="22"/>
        <v>42.5</v>
      </c>
      <c r="N160" s="19">
        <f t="shared" si="23"/>
        <v>50</v>
      </c>
      <c r="O160" s="54">
        <v>59.5</v>
      </c>
      <c r="P160" s="61">
        <f t="shared" si="24"/>
        <v>38.655462184873954</v>
      </c>
      <c r="Q160" s="54">
        <v>46</v>
      </c>
      <c r="R160" s="61">
        <f t="shared" si="25"/>
        <v>35.714285714285715</v>
      </c>
      <c r="S160" s="61">
        <f t="shared" si="26"/>
        <v>42.5</v>
      </c>
      <c r="U160" s="1">
        <v>1.19</v>
      </c>
      <c r="V160" s="13">
        <v>1.4</v>
      </c>
      <c r="W160" s="14">
        <f t="shared" si="27"/>
        <v>22.6890756302521</v>
      </c>
      <c r="X160" s="13">
        <v>1</v>
      </c>
    </row>
    <row r="161" spans="1:24" ht="12.75">
      <c r="A161" s="1">
        <v>8462</v>
      </c>
      <c r="B161" s="2" t="s">
        <v>968</v>
      </c>
      <c r="C161" s="1" t="s">
        <v>969</v>
      </c>
      <c r="D161" s="3" t="s">
        <v>850</v>
      </c>
      <c r="E161" s="6" t="s">
        <v>178</v>
      </c>
      <c r="F161" s="6"/>
      <c r="G161" s="6" t="s">
        <v>412</v>
      </c>
      <c r="H161" s="7"/>
      <c r="I161" s="15" t="s">
        <v>970</v>
      </c>
      <c r="J161" s="15" t="s">
        <v>971</v>
      </c>
      <c r="K161" s="15" t="s">
        <v>972</v>
      </c>
      <c r="L161" s="54">
        <f t="shared" si="21"/>
        <v>35.714285714285715</v>
      </c>
      <c r="M161" s="61">
        <f t="shared" si="22"/>
        <v>42.5</v>
      </c>
      <c r="N161" s="19">
        <f t="shared" si="23"/>
        <v>50</v>
      </c>
      <c r="O161" s="54">
        <v>59.5</v>
      </c>
      <c r="P161" s="61">
        <f t="shared" si="24"/>
        <v>38.655462184873954</v>
      </c>
      <c r="Q161" s="54">
        <v>46</v>
      </c>
      <c r="R161" s="61">
        <f t="shared" si="25"/>
        <v>35.714285714285715</v>
      </c>
      <c r="S161" s="61">
        <f t="shared" si="26"/>
        <v>42.5</v>
      </c>
      <c r="U161" s="1">
        <v>1.19</v>
      </c>
      <c r="V161" s="13">
        <v>1.4</v>
      </c>
      <c r="W161" s="14">
        <f t="shared" si="27"/>
        <v>22.6890756302521</v>
      </c>
      <c r="X161" s="13">
        <v>1</v>
      </c>
    </row>
    <row r="162" spans="1:24" ht="25.5">
      <c r="A162" s="1">
        <v>8017</v>
      </c>
      <c r="B162" s="2" t="s">
        <v>973</v>
      </c>
      <c r="C162" s="1" t="s">
        <v>974</v>
      </c>
      <c r="D162" s="3" t="s">
        <v>975</v>
      </c>
      <c r="E162" s="6" t="s">
        <v>178</v>
      </c>
      <c r="F162" s="6"/>
      <c r="G162" s="6" t="s">
        <v>495</v>
      </c>
      <c r="H162" s="7"/>
      <c r="I162" s="15" t="s">
        <v>976</v>
      </c>
      <c r="J162" s="15" t="s">
        <v>977</v>
      </c>
      <c r="K162" s="15" t="s">
        <v>978</v>
      </c>
      <c r="L162" s="54">
        <f t="shared" si="21"/>
        <v>35.714285714285715</v>
      </c>
      <c r="M162" s="61">
        <f t="shared" si="22"/>
        <v>42.5</v>
      </c>
      <c r="N162" s="19">
        <f t="shared" si="23"/>
        <v>50</v>
      </c>
      <c r="O162" s="54">
        <v>59.5</v>
      </c>
      <c r="P162" s="61">
        <f t="shared" si="24"/>
        <v>38.655462184873954</v>
      </c>
      <c r="Q162" s="54">
        <v>46</v>
      </c>
      <c r="R162" s="61">
        <f t="shared" si="25"/>
        <v>35.714285714285715</v>
      </c>
      <c r="S162" s="61">
        <f t="shared" si="26"/>
        <v>42.5</v>
      </c>
      <c r="U162" s="1">
        <v>1.19</v>
      </c>
      <c r="V162" s="13">
        <v>1.4</v>
      </c>
      <c r="W162" s="14">
        <f t="shared" si="27"/>
        <v>22.6890756302521</v>
      </c>
      <c r="X162" s="13">
        <v>1</v>
      </c>
    </row>
    <row r="163" spans="1:24" ht="25.5">
      <c r="A163" s="1">
        <v>8017</v>
      </c>
      <c r="B163" s="2" t="s">
        <v>973</v>
      </c>
      <c r="C163" s="1" t="s">
        <v>974</v>
      </c>
      <c r="D163" s="3" t="s">
        <v>979</v>
      </c>
      <c r="E163" s="6" t="s">
        <v>178</v>
      </c>
      <c r="F163" s="6"/>
      <c r="G163" s="6" t="s">
        <v>495</v>
      </c>
      <c r="H163" s="7"/>
      <c r="I163" s="15" t="s">
        <v>980</v>
      </c>
      <c r="J163" s="15" t="s">
        <v>981</v>
      </c>
      <c r="K163" s="15" t="s">
        <v>982</v>
      </c>
      <c r="L163" s="54">
        <f t="shared" si="21"/>
        <v>35.714285714285715</v>
      </c>
      <c r="M163" s="61">
        <f t="shared" si="22"/>
        <v>42.5</v>
      </c>
      <c r="N163" s="19">
        <f t="shared" si="23"/>
        <v>50</v>
      </c>
      <c r="O163" s="54">
        <v>59.5</v>
      </c>
      <c r="P163" s="61">
        <f t="shared" si="24"/>
        <v>38.655462184873954</v>
      </c>
      <c r="Q163" s="54">
        <v>46</v>
      </c>
      <c r="R163" s="61">
        <f t="shared" si="25"/>
        <v>35.714285714285715</v>
      </c>
      <c r="S163" s="61">
        <f t="shared" si="26"/>
        <v>42.5</v>
      </c>
      <c r="U163" s="1">
        <v>1.19</v>
      </c>
      <c r="V163" s="13">
        <v>1.4</v>
      </c>
      <c r="W163" s="14">
        <f t="shared" si="27"/>
        <v>22.6890756302521</v>
      </c>
      <c r="X163" s="13">
        <v>1</v>
      </c>
    </row>
    <row r="164" spans="1:24" ht="12.75">
      <c r="A164" s="1">
        <v>8142</v>
      </c>
      <c r="B164" s="2" t="s">
        <v>983</v>
      </c>
      <c r="D164" s="3" t="s">
        <v>984</v>
      </c>
      <c r="E164" s="6" t="s">
        <v>316</v>
      </c>
      <c r="F164" s="6"/>
      <c r="G164" s="6" t="s">
        <v>354</v>
      </c>
      <c r="H164" s="7"/>
      <c r="I164" s="16" t="s">
        <v>985</v>
      </c>
      <c r="J164" s="16" t="s">
        <v>986</v>
      </c>
      <c r="K164" s="16" t="s">
        <v>987</v>
      </c>
      <c r="L164" s="54">
        <f t="shared" si="21"/>
        <v>35.714285714285715</v>
      </c>
      <c r="M164" s="61">
        <f t="shared" si="22"/>
        <v>42.5</v>
      </c>
      <c r="N164" s="19">
        <f t="shared" si="23"/>
        <v>50</v>
      </c>
      <c r="O164" s="54">
        <v>59.5</v>
      </c>
      <c r="P164" s="61">
        <f t="shared" si="24"/>
        <v>38.655462184873954</v>
      </c>
      <c r="Q164" s="54">
        <v>46</v>
      </c>
      <c r="R164" s="61">
        <f t="shared" si="25"/>
        <v>35.714285714285715</v>
      </c>
      <c r="S164" s="61">
        <f t="shared" si="26"/>
        <v>42.5</v>
      </c>
      <c r="U164" s="1">
        <v>1.19</v>
      </c>
      <c r="V164" s="13">
        <v>1.4</v>
      </c>
      <c r="W164" s="14">
        <f t="shared" si="27"/>
        <v>22.6890756302521</v>
      </c>
      <c r="X164" s="13">
        <v>1</v>
      </c>
    </row>
    <row r="165" spans="1:24" ht="12.75">
      <c r="A165" s="1">
        <v>8476</v>
      </c>
      <c r="B165" s="2" t="s">
        <v>988</v>
      </c>
      <c r="C165" s="1" t="s">
        <v>989</v>
      </c>
      <c r="D165" s="3" t="s">
        <v>990</v>
      </c>
      <c r="E165" s="6" t="s">
        <v>178</v>
      </c>
      <c r="F165" s="6"/>
      <c r="G165" s="6" t="s">
        <v>503</v>
      </c>
      <c r="H165" s="7"/>
      <c r="I165" s="15" t="s">
        <v>991</v>
      </c>
      <c r="J165" s="15" t="s">
        <v>992</v>
      </c>
      <c r="K165" s="15"/>
      <c r="L165" s="54">
        <f t="shared" si="21"/>
        <v>35.714285714285715</v>
      </c>
      <c r="M165" s="61">
        <f t="shared" si="22"/>
        <v>42.5</v>
      </c>
      <c r="N165" s="19">
        <f t="shared" si="23"/>
        <v>50</v>
      </c>
      <c r="O165" s="54">
        <v>59.5</v>
      </c>
      <c r="P165" s="61">
        <f t="shared" si="24"/>
        <v>38.655462184873954</v>
      </c>
      <c r="Q165" s="54">
        <v>46</v>
      </c>
      <c r="R165" s="61">
        <f t="shared" si="25"/>
        <v>35.714285714285715</v>
      </c>
      <c r="S165" s="61">
        <f t="shared" si="26"/>
        <v>42.5</v>
      </c>
      <c r="U165" s="1">
        <v>1.19</v>
      </c>
      <c r="V165" s="13">
        <v>1.4</v>
      </c>
      <c r="W165" s="14">
        <f t="shared" si="27"/>
        <v>22.6890756302521</v>
      </c>
      <c r="X165" s="13">
        <v>1</v>
      </c>
    </row>
    <row r="166" spans="1:24" ht="25.5">
      <c r="A166" s="1">
        <v>8053</v>
      </c>
      <c r="B166" s="2" t="s">
        <v>993</v>
      </c>
      <c r="C166" s="1" t="s">
        <v>994</v>
      </c>
      <c r="D166" s="3" t="s">
        <v>995</v>
      </c>
      <c r="E166" s="6" t="s">
        <v>178</v>
      </c>
      <c r="F166" s="6"/>
      <c r="G166" s="6" t="s">
        <v>495</v>
      </c>
      <c r="H166" s="7"/>
      <c r="I166" s="15" t="s">
        <v>996</v>
      </c>
      <c r="J166" s="15" t="s">
        <v>997</v>
      </c>
      <c r="K166" s="15" t="s">
        <v>998</v>
      </c>
      <c r="L166" s="54">
        <f t="shared" si="21"/>
        <v>35.714285714285715</v>
      </c>
      <c r="M166" s="61">
        <f t="shared" si="22"/>
        <v>42.5</v>
      </c>
      <c r="N166" s="19">
        <f t="shared" si="23"/>
        <v>50</v>
      </c>
      <c r="O166" s="54">
        <v>59.5</v>
      </c>
      <c r="P166" s="61">
        <f t="shared" si="24"/>
        <v>38.655462184873954</v>
      </c>
      <c r="Q166" s="54">
        <v>46</v>
      </c>
      <c r="R166" s="61">
        <f t="shared" si="25"/>
        <v>35.714285714285715</v>
      </c>
      <c r="S166" s="61">
        <f t="shared" si="26"/>
        <v>42.5</v>
      </c>
      <c r="U166" s="1">
        <v>1.19</v>
      </c>
      <c r="V166" s="13">
        <v>1.4</v>
      </c>
      <c r="W166" s="14">
        <f t="shared" si="27"/>
        <v>22.6890756302521</v>
      </c>
      <c r="X166" s="13">
        <v>1</v>
      </c>
    </row>
    <row r="167" spans="1:24" ht="25.5">
      <c r="A167" s="1">
        <v>8141</v>
      </c>
      <c r="B167" s="2" t="s">
        <v>999</v>
      </c>
      <c r="C167" s="1" t="s">
        <v>1000</v>
      </c>
      <c r="D167" s="3" t="s">
        <v>1001</v>
      </c>
      <c r="E167" s="6" t="s">
        <v>178</v>
      </c>
      <c r="F167" s="6"/>
      <c r="G167" s="6" t="s">
        <v>495</v>
      </c>
      <c r="H167" s="7"/>
      <c r="I167" s="15" t="s">
        <v>1002</v>
      </c>
      <c r="J167" s="15" t="s">
        <v>1003</v>
      </c>
      <c r="K167" s="15" t="s">
        <v>1004</v>
      </c>
      <c r="L167" s="54">
        <f t="shared" si="21"/>
        <v>35.714285714285715</v>
      </c>
      <c r="M167" s="61">
        <f t="shared" si="22"/>
        <v>42.5</v>
      </c>
      <c r="N167" s="19">
        <f t="shared" si="23"/>
        <v>50</v>
      </c>
      <c r="O167" s="54">
        <v>59.5</v>
      </c>
      <c r="P167" s="61">
        <f t="shared" si="24"/>
        <v>38.655462184873954</v>
      </c>
      <c r="Q167" s="54">
        <v>46</v>
      </c>
      <c r="R167" s="61">
        <f t="shared" si="25"/>
        <v>35.714285714285715</v>
      </c>
      <c r="S167" s="61">
        <f t="shared" si="26"/>
        <v>42.5</v>
      </c>
      <c r="U167" s="1">
        <v>1.19</v>
      </c>
      <c r="V167" s="13">
        <v>1.4</v>
      </c>
      <c r="W167" s="14">
        <f t="shared" si="27"/>
        <v>22.6890756302521</v>
      </c>
      <c r="X167" s="13">
        <v>1</v>
      </c>
    </row>
    <row r="168" spans="1:24" ht="12.75">
      <c r="A168" s="1">
        <v>8483</v>
      </c>
      <c r="B168" s="18" t="s">
        <v>1005</v>
      </c>
      <c r="C168" s="4" t="s">
        <v>1006</v>
      </c>
      <c r="D168" s="6" t="s">
        <v>598</v>
      </c>
      <c r="E168" s="6" t="s">
        <v>225</v>
      </c>
      <c r="F168" s="6"/>
      <c r="G168" s="6" t="s">
        <v>197</v>
      </c>
      <c r="H168" s="7"/>
      <c r="I168" s="15" t="s">
        <v>1007</v>
      </c>
      <c r="J168" s="15" t="s">
        <v>1008</v>
      </c>
      <c r="K168" s="15" t="s">
        <v>1009</v>
      </c>
      <c r="L168" s="54">
        <f t="shared" si="21"/>
        <v>35.714285714285715</v>
      </c>
      <c r="M168" s="61">
        <f t="shared" si="22"/>
        <v>42.5</v>
      </c>
      <c r="N168" s="19">
        <f t="shared" si="23"/>
        <v>50</v>
      </c>
      <c r="O168" s="54">
        <v>59.5</v>
      </c>
      <c r="P168" s="61">
        <f t="shared" si="24"/>
        <v>38.655462184873954</v>
      </c>
      <c r="Q168" s="54">
        <v>46</v>
      </c>
      <c r="R168" s="61">
        <f t="shared" si="25"/>
        <v>35.714285714285715</v>
      </c>
      <c r="S168" s="61">
        <f t="shared" si="26"/>
        <v>42.5</v>
      </c>
      <c r="U168" s="1">
        <v>1.19</v>
      </c>
      <c r="V168" s="13">
        <v>1.4</v>
      </c>
      <c r="W168" s="14">
        <f t="shared" si="27"/>
        <v>22.6890756302521</v>
      </c>
      <c r="X168" s="13">
        <v>1</v>
      </c>
    </row>
    <row r="169" spans="1:24" ht="12.75">
      <c r="A169" s="1">
        <v>8321</v>
      </c>
      <c r="B169" s="18" t="s">
        <v>1010</v>
      </c>
      <c r="C169" s="4" t="s">
        <v>1011</v>
      </c>
      <c r="D169" s="6" t="s">
        <v>286</v>
      </c>
      <c r="E169" s="6" t="s">
        <v>178</v>
      </c>
      <c r="F169" s="6"/>
      <c r="G169" s="6" t="s">
        <v>412</v>
      </c>
      <c r="H169" s="7"/>
      <c r="I169" s="15" t="s">
        <v>1012</v>
      </c>
      <c r="J169" s="15" t="s">
        <v>1013</v>
      </c>
      <c r="K169" s="15" t="s">
        <v>1014</v>
      </c>
      <c r="L169" s="54">
        <f t="shared" si="21"/>
        <v>35.714285714285715</v>
      </c>
      <c r="M169" s="61">
        <f t="shared" si="22"/>
        <v>42.5</v>
      </c>
      <c r="N169" s="19">
        <f t="shared" si="23"/>
        <v>50</v>
      </c>
      <c r="O169" s="54">
        <v>59.5</v>
      </c>
      <c r="P169" s="61">
        <f t="shared" si="24"/>
        <v>38.655462184873954</v>
      </c>
      <c r="Q169" s="54">
        <v>46</v>
      </c>
      <c r="R169" s="61">
        <f t="shared" si="25"/>
        <v>35.714285714285715</v>
      </c>
      <c r="S169" s="61">
        <f t="shared" si="26"/>
        <v>42.5</v>
      </c>
      <c r="U169" s="1">
        <v>1.19</v>
      </c>
      <c r="V169" s="13">
        <v>1.4</v>
      </c>
      <c r="W169" s="14">
        <f t="shared" si="27"/>
        <v>22.6890756302521</v>
      </c>
      <c r="X169" s="13">
        <v>1</v>
      </c>
    </row>
    <row r="170" spans="1:24" ht="102">
      <c r="A170" s="1">
        <v>8226</v>
      </c>
      <c r="B170" s="2" t="s">
        <v>1015</v>
      </c>
      <c r="C170" s="1" t="s">
        <v>1016</v>
      </c>
      <c r="D170" s="3" t="s">
        <v>1017</v>
      </c>
      <c r="E170" s="6" t="s">
        <v>225</v>
      </c>
      <c r="F170" s="6"/>
      <c r="G170" s="6" t="s">
        <v>186</v>
      </c>
      <c r="H170" s="7"/>
      <c r="I170" s="16" t="s">
        <v>1018</v>
      </c>
      <c r="J170" s="16" t="s">
        <v>1019</v>
      </c>
      <c r="K170" s="16" t="s">
        <v>1020</v>
      </c>
      <c r="L170" s="54">
        <f t="shared" si="21"/>
        <v>35.714285714285715</v>
      </c>
      <c r="M170" s="61">
        <f t="shared" si="22"/>
        <v>42.5</v>
      </c>
      <c r="N170" s="19">
        <f t="shared" si="23"/>
        <v>50</v>
      </c>
      <c r="O170" s="54">
        <v>59.5</v>
      </c>
      <c r="P170" s="61">
        <f t="shared" si="24"/>
        <v>38.655462184873954</v>
      </c>
      <c r="Q170" s="54">
        <v>46</v>
      </c>
      <c r="R170" s="61">
        <f t="shared" si="25"/>
        <v>35.714285714285715</v>
      </c>
      <c r="S170" s="61">
        <f t="shared" si="26"/>
        <v>42.5</v>
      </c>
      <c r="U170" s="1">
        <v>1.19</v>
      </c>
      <c r="V170" s="13">
        <v>1.4</v>
      </c>
      <c r="W170" s="14">
        <f t="shared" si="27"/>
        <v>22.6890756302521</v>
      </c>
      <c r="X170" s="13">
        <v>1</v>
      </c>
    </row>
    <row r="171" spans="1:24" ht="12.75">
      <c r="A171" s="1">
        <v>8452</v>
      </c>
      <c r="B171" s="2" t="s">
        <v>1021</v>
      </c>
      <c r="C171" s="1" t="s">
        <v>1022</v>
      </c>
      <c r="D171" s="3" t="s">
        <v>1023</v>
      </c>
      <c r="E171" s="6" t="s">
        <v>178</v>
      </c>
      <c r="F171" s="6"/>
      <c r="G171" s="6" t="s">
        <v>186</v>
      </c>
      <c r="H171" s="7"/>
      <c r="I171" s="16" t="s">
        <v>1024</v>
      </c>
      <c r="J171" s="16" t="s">
        <v>1025</v>
      </c>
      <c r="K171" s="16" t="s">
        <v>1026</v>
      </c>
      <c r="L171" s="54">
        <f t="shared" si="21"/>
        <v>35.714285714285715</v>
      </c>
      <c r="M171" s="61">
        <f t="shared" si="22"/>
        <v>42.5</v>
      </c>
      <c r="N171" s="19">
        <f t="shared" si="23"/>
        <v>50</v>
      </c>
      <c r="O171" s="54">
        <v>59.5</v>
      </c>
      <c r="P171" s="61">
        <f t="shared" si="24"/>
        <v>38.655462184873954</v>
      </c>
      <c r="Q171" s="54">
        <v>46</v>
      </c>
      <c r="R171" s="61">
        <f t="shared" si="25"/>
        <v>35.714285714285715</v>
      </c>
      <c r="S171" s="61">
        <f t="shared" si="26"/>
        <v>42.5</v>
      </c>
      <c r="U171" s="1">
        <v>1.19</v>
      </c>
      <c r="V171" s="13">
        <v>1.4</v>
      </c>
      <c r="W171" s="14">
        <f t="shared" si="27"/>
        <v>22.6890756302521</v>
      </c>
      <c r="X171" s="13">
        <v>1</v>
      </c>
    </row>
    <row r="172" spans="1:24" ht="12.75">
      <c r="A172" s="1">
        <v>8452</v>
      </c>
      <c r="B172" s="2" t="s">
        <v>1021</v>
      </c>
      <c r="C172" s="1" t="s">
        <v>1022</v>
      </c>
      <c r="D172" s="3" t="s">
        <v>1027</v>
      </c>
      <c r="E172" s="6" t="s">
        <v>178</v>
      </c>
      <c r="F172" s="6"/>
      <c r="G172" s="6" t="s">
        <v>186</v>
      </c>
      <c r="H172" s="7"/>
      <c r="I172" s="16" t="s">
        <v>1028</v>
      </c>
      <c r="J172" s="16" t="s">
        <v>1029</v>
      </c>
      <c r="K172" s="16" t="s">
        <v>1030</v>
      </c>
      <c r="L172" s="54">
        <f t="shared" si="21"/>
        <v>35.714285714285715</v>
      </c>
      <c r="M172" s="61">
        <f t="shared" si="22"/>
        <v>42.5</v>
      </c>
      <c r="N172" s="19">
        <f t="shared" si="23"/>
        <v>50</v>
      </c>
      <c r="O172" s="54">
        <v>59.5</v>
      </c>
      <c r="P172" s="61">
        <f t="shared" si="24"/>
        <v>38.655462184873954</v>
      </c>
      <c r="Q172" s="54">
        <v>46</v>
      </c>
      <c r="R172" s="61">
        <f t="shared" si="25"/>
        <v>35.714285714285715</v>
      </c>
      <c r="S172" s="61">
        <f t="shared" si="26"/>
        <v>42.5</v>
      </c>
      <c r="U172" s="1">
        <v>1.19</v>
      </c>
      <c r="V172" s="13">
        <v>1.4</v>
      </c>
      <c r="W172" s="14">
        <f t="shared" si="27"/>
        <v>22.6890756302521</v>
      </c>
      <c r="X172" s="13">
        <v>1</v>
      </c>
    </row>
    <row r="173" spans="1:24" ht="12.75">
      <c r="A173" s="1">
        <v>8452</v>
      </c>
      <c r="B173" s="2" t="s">
        <v>1021</v>
      </c>
      <c r="C173" s="1" t="s">
        <v>1022</v>
      </c>
      <c r="D173" s="3" t="s">
        <v>177</v>
      </c>
      <c r="E173" s="6" t="s">
        <v>178</v>
      </c>
      <c r="F173" s="6"/>
      <c r="G173" s="6" t="s">
        <v>186</v>
      </c>
      <c r="H173" s="7"/>
      <c r="I173" s="16" t="s">
        <v>1031</v>
      </c>
      <c r="J173" s="16" t="s">
        <v>1032</v>
      </c>
      <c r="K173" s="16" t="s">
        <v>1033</v>
      </c>
      <c r="L173" s="54">
        <f t="shared" si="21"/>
        <v>35.714285714285715</v>
      </c>
      <c r="M173" s="61">
        <f t="shared" si="22"/>
        <v>42.5</v>
      </c>
      <c r="N173" s="19">
        <f t="shared" si="23"/>
        <v>50</v>
      </c>
      <c r="O173" s="54">
        <v>59.5</v>
      </c>
      <c r="P173" s="61">
        <f t="shared" si="24"/>
        <v>38.655462184873954</v>
      </c>
      <c r="Q173" s="54">
        <v>46</v>
      </c>
      <c r="R173" s="61">
        <f t="shared" si="25"/>
        <v>35.714285714285715</v>
      </c>
      <c r="S173" s="61">
        <f t="shared" si="26"/>
        <v>42.5</v>
      </c>
      <c r="U173" s="1">
        <v>1.19</v>
      </c>
      <c r="V173" s="13">
        <v>1.4</v>
      </c>
      <c r="W173" s="14">
        <f t="shared" si="27"/>
        <v>22.6890756302521</v>
      </c>
      <c r="X173" s="13">
        <v>1</v>
      </c>
    </row>
    <row r="174" spans="1:24" ht="12.75">
      <c r="A174" s="1">
        <v>8452</v>
      </c>
      <c r="B174" s="2" t="s">
        <v>1021</v>
      </c>
      <c r="C174" s="1" t="s">
        <v>1022</v>
      </c>
      <c r="D174" s="3" t="s">
        <v>1034</v>
      </c>
      <c r="E174" s="6" t="s">
        <v>178</v>
      </c>
      <c r="F174" s="6"/>
      <c r="G174" s="6" t="s">
        <v>186</v>
      </c>
      <c r="H174" s="7"/>
      <c r="I174" s="16" t="s">
        <v>1035</v>
      </c>
      <c r="J174" s="16" t="s">
        <v>1036</v>
      </c>
      <c r="K174" s="16" t="s">
        <v>1037</v>
      </c>
      <c r="L174" s="54">
        <f t="shared" si="21"/>
        <v>35.714285714285715</v>
      </c>
      <c r="M174" s="61">
        <f t="shared" si="22"/>
        <v>42.5</v>
      </c>
      <c r="N174" s="19">
        <f t="shared" si="23"/>
        <v>50</v>
      </c>
      <c r="O174" s="54">
        <v>59.5</v>
      </c>
      <c r="P174" s="61">
        <f t="shared" si="24"/>
        <v>38.655462184873954</v>
      </c>
      <c r="Q174" s="54">
        <v>46</v>
      </c>
      <c r="R174" s="61">
        <f t="shared" si="25"/>
        <v>35.714285714285715</v>
      </c>
      <c r="S174" s="61">
        <f t="shared" si="26"/>
        <v>42.5</v>
      </c>
      <c r="U174" s="1">
        <v>1.19</v>
      </c>
      <c r="V174" s="13">
        <v>1.4</v>
      </c>
      <c r="W174" s="14">
        <f t="shared" si="27"/>
        <v>22.6890756302521</v>
      </c>
      <c r="X174" s="13">
        <v>1</v>
      </c>
    </row>
    <row r="175" spans="1:24" ht="12.75">
      <c r="A175" s="1">
        <v>8641</v>
      </c>
      <c r="B175" s="2" t="s">
        <v>1038</v>
      </c>
      <c r="C175" s="1" t="s">
        <v>1039</v>
      </c>
      <c r="D175" s="3" t="s">
        <v>1040</v>
      </c>
      <c r="E175" s="6" t="s">
        <v>225</v>
      </c>
      <c r="F175" s="6" t="s">
        <v>897</v>
      </c>
      <c r="G175" s="6" t="s">
        <v>186</v>
      </c>
      <c r="H175" s="7"/>
      <c r="I175" s="16" t="s">
        <v>1041</v>
      </c>
      <c r="J175" s="16" t="s">
        <v>1042</v>
      </c>
      <c r="K175" s="16" t="s">
        <v>1043</v>
      </c>
      <c r="L175" s="54">
        <f t="shared" si="21"/>
        <v>35.714285714285715</v>
      </c>
      <c r="M175" s="61">
        <f t="shared" si="22"/>
        <v>42.5</v>
      </c>
      <c r="N175" s="19">
        <f t="shared" si="23"/>
        <v>50</v>
      </c>
      <c r="O175" s="54">
        <v>59.5</v>
      </c>
      <c r="P175" s="61">
        <f t="shared" si="24"/>
        <v>38.655462184873954</v>
      </c>
      <c r="Q175" s="54">
        <v>46</v>
      </c>
      <c r="R175" s="61">
        <f t="shared" si="25"/>
        <v>35.714285714285715</v>
      </c>
      <c r="S175" s="61">
        <f t="shared" si="26"/>
        <v>42.5</v>
      </c>
      <c r="U175" s="1">
        <v>1.19</v>
      </c>
      <c r="V175" s="13">
        <v>1.4</v>
      </c>
      <c r="W175" s="14">
        <f t="shared" si="27"/>
        <v>22.6890756302521</v>
      </c>
      <c r="X175" s="13">
        <v>1</v>
      </c>
    </row>
    <row r="176" spans="1:24" ht="12.75">
      <c r="A176" s="1">
        <v>8574</v>
      </c>
      <c r="B176" s="2" t="s">
        <v>1044</v>
      </c>
      <c r="C176" s="1" t="s">
        <v>1045</v>
      </c>
      <c r="D176" s="3" t="s">
        <v>516</v>
      </c>
      <c r="E176" s="6" t="s">
        <v>178</v>
      </c>
      <c r="F176" s="6"/>
      <c r="G176" s="6" t="s">
        <v>186</v>
      </c>
      <c r="H176" s="7"/>
      <c r="I176" s="16" t="s">
        <v>1046</v>
      </c>
      <c r="J176" s="16" t="s">
        <v>1047</v>
      </c>
      <c r="K176" s="16" t="s">
        <v>1048</v>
      </c>
      <c r="L176" s="54">
        <f t="shared" si="21"/>
        <v>35.714285714285715</v>
      </c>
      <c r="M176" s="61">
        <f t="shared" si="22"/>
        <v>42.5</v>
      </c>
      <c r="N176" s="19">
        <f t="shared" si="23"/>
        <v>50</v>
      </c>
      <c r="O176" s="54">
        <v>59.5</v>
      </c>
      <c r="P176" s="61">
        <f t="shared" si="24"/>
        <v>38.655462184873954</v>
      </c>
      <c r="Q176" s="54">
        <v>46</v>
      </c>
      <c r="R176" s="61">
        <f t="shared" si="25"/>
        <v>35.714285714285715</v>
      </c>
      <c r="S176" s="61">
        <f t="shared" si="26"/>
        <v>42.5</v>
      </c>
      <c r="U176" s="1">
        <v>1.19</v>
      </c>
      <c r="V176" s="13">
        <v>1.4</v>
      </c>
      <c r="W176" s="14">
        <f t="shared" si="27"/>
        <v>22.6890756302521</v>
      </c>
      <c r="X176" s="13">
        <v>1</v>
      </c>
    </row>
    <row r="177" spans="1:24" ht="12.75">
      <c r="A177" s="1">
        <v>8375</v>
      </c>
      <c r="B177" s="2" t="s">
        <v>1044</v>
      </c>
      <c r="C177" s="1" t="s">
        <v>1049</v>
      </c>
      <c r="D177" s="3" t="s">
        <v>1050</v>
      </c>
      <c r="E177" s="6" t="s">
        <v>225</v>
      </c>
      <c r="F177" s="6"/>
      <c r="G177" s="6" t="s">
        <v>186</v>
      </c>
      <c r="H177" s="7"/>
      <c r="I177" s="16" t="s">
        <v>1051</v>
      </c>
      <c r="J177" s="16" t="s">
        <v>1052</v>
      </c>
      <c r="K177" s="16" t="s">
        <v>1053</v>
      </c>
      <c r="L177" s="54">
        <f t="shared" si="21"/>
        <v>35.714285714285715</v>
      </c>
      <c r="M177" s="61">
        <f t="shared" si="22"/>
        <v>42.5</v>
      </c>
      <c r="N177" s="19">
        <f t="shared" si="23"/>
        <v>50</v>
      </c>
      <c r="O177" s="54">
        <v>59.5</v>
      </c>
      <c r="P177" s="61">
        <f t="shared" si="24"/>
        <v>38.655462184873954</v>
      </c>
      <c r="Q177" s="54">
        <v>46</v>
      </c>
      <c r="R177" s="61">
        <f t="shared" si="25"/>
        <v>35.714285714285715</v>
      </c>
      <c r="S177" s="61">
        <f t="shared" si="26"/>
        <v>42.5</v>
      </c>
      <c r="U177" s="1">
        <v>1.19</v>
      </c>
      <c r="V177" s="13">
        <v>1.4</v>
      </c>
      <c r="W177" s="14">
        <f t="shared" si="27"/>
        <v>22.6890756302521</v>
      </c>
      <c r="X177" s="13">
        <v>1</v>
      </c>
    </row>
    <row r="178" spans="1:24" ht="12.75">
      <c r="A178" s="1">
        <v>8332</v>
      </c>
      <c r="B178" s="2" t="s">
        <v>1044</v>
      </c>
      <c r="C178" s="1" t="s">
        <v>1054</v>
      </c>
      <c r="D178" s="3" t="s">
        <v>903</v>
      </c>
      <c r="E178" s="6" t="s">
        <v>178</v>
      </c>
      <c r="F178" s="6"/>
      <c r="G178" s="6" t="s">
        <v>186</v>
      </c>
      <c r="H178" s="7"/>
      <c r="I178" s="15" t="s">
        <v>1055</v>
      </c>
      <c r="J178" s="15" t="s">
        <v>1056</v>
      </c>
      <c r="K178" s="15" t="s">
        <v>1057</v>
      </c>
      <c r="L178" s="54">
        <f t="shared" si="21"/>
        <v>35.714285714285715</v>
      </c>
      <c r="M178" s="61">
        <f t="shared" si="22"/>
        <v>42.5</v>
      </c>
      <c r="N178" s="19">
        <f t="shared" si="23"/>
        <v>50</v>
      </c>
      <c r="O178" s="54">
        <v>59.5</v>
      </c>
      <c r="P178" s="61">
        <f t="shared" si="24"/>
        <v>38.655462184873954</v>
      </c>
      <c r="Q178" s="54">
        <v>46</v>
      </c>
      <c r="R178" s="61">
        <f t="shared" si="25"/>
        <v>35.714285714285715</v>
      </c>
      <c r="S178" s="61">
        <f t="shared" si="26"/>
        <v>42.5</v>
      </c>
      <c r="U178" s="1">
        <v>1.19</v>
      </c>
      <c r="V178" s="13">
        <v>1.4</v>
      </c>
      <c r="W178" s="14">
        <f t="shared" si="27"/>
        <v>22.6890756302521</v>
      </c>
      <c r="X178" s="13">
        <v>1</v>
      </c>
    </row>
    <row r="179" spans="1:24" ht="12.75">
      <c r="A179" s="1">
        <v>8333</v>
      </c>
      <c r="B179" s="2" t="s">
        <v>1044</v>
      </c>
      <c r="C179" s="1" t="s">
        <v>1058</v>
      </c>
      <c r="D179" s="3" t="s">
        <v>1059</v>
      </c>
      <c r="E179" s="6" t="s">
        <v>178</v>
      </c>
      <c r="F179" s="6"/>
      <c r="G179" s="6" t="s">
        <v>186</v>
      </c>
      <c r="H179" s="7"/>
      <c r="I179" s="15" t="s">
        <v>1060</v>
      </c>
      <c r="J179" s="15" t="s">
        <v>1061</v>
      </c>
      <c r="K179" s="15" t="s">
        <v>1062</v>
      </c>
      <c r="L179" s="54">
        <f t="shared" si="21"/>
        <v>35.714285714285715</v>
      </c>
      <c r="M179" s="61">
        <f t="shared" si="22"/>
        <v>42.5</v>
      </c>
      <c r="N179" s="19">
        <f t="shared" si="23"/>
        <v>50</v>
      </c>
      <c r="O179" s="54">
        <v>59.5</v>
      </c>
      <c r="P179" s="61">
        <f t="shared" si="24"/>
        <v>38.655462184873954</v>
      </c>
      <c r="Q179" s="54">
        <v>46</v>
      </c>
      <c r="R179" s="61">
        <f t="shared" si="25"/>
        <v>35.714285714285715</v>
      </c>
      <c r="S179" s="61">
        <f t="shared" si="26"/>
        <v>42.5</v>
      </c>
      <c r="U179" s="1">
        <v>1.19</v>
      </c>
      <c r="V179" s="13">
        <v>1.4</v>
      </c>
      <c r="W179" s="14">
        <f t="shared" si="27"/>
        <v>22.6890756302521</v>
      </c>
      <c r="X179" s="13">
        <v>1</v>
      </c>
    </row>
    <row r="180" spans="1:24" ht="12.75">
      <c r="A180" s="1">
        <v>8135</v>
      </c>
      <c r="B180" s="2" t="s">
        <v>1044</v>
      </c>
      <c r="C180" s="1" t="s">
        <v>1063</v>
      </c>
      <c r="D180" s="3" t="s">
        <v>805</v>
      </c>
      <c r="E180" s="6" t="s">
        <v>482</v>
      </c>
      <c r="F180" s="6"/>
      <c r="G180" s="6" t="s">
        <v>186</v>
      </c>
      <c r="H180" s="7"/>
      <c r="I180" s="15" t="s">
        <v>1064</v>
      </c>
      <c r="J180" s="15" t="s">
        <v>1065</v>
      </c>
      <c r="K180" s="15" t="s">
        <v>1066</v>
      </c>
      <c r="L180" s="54">
        <f t="shared" si="21"/>
        <v>35.714285714285715</v>
      </c>
      <c r="M180" s="61">
        <f t="shared" si="22"/>
        <v>42.5</v>
      </c>
      <c r="N180" s="19">
        <f t="shared" si="23"/>
        <v>50</v>
      </c>
      <c r="O180" s="54">
        <v>59.5</v>
      </c>
      <c r="P180" s="61">
        <f t="shared" si="24"/>
        <v>38.655462184873954</v>
      </c>
      <c r="Q180" s="54">
        <v>46</v>
      </c>
      <c r="R180" s="61">
        <f t="shared" si="25"/>
        <v>35.714285714285715</v>
      </c>
      <c r="S180" s="61">
        <f t="shared" si="26"/>
        <v>42.5</v>
      </c>
      <c r="U180" s="1">
        <v>1.19</v>
      </c>
      <c r="V180" s="13">
        <v>1.4</v>
      </c>
      <c r="W180" s="14">
        <f t="shared" si="27"/>
        <v>22.6890756302521</v>
      </c>
      <c r="X180" s="13">
        <v>1</v>
      </c>
    </row>
    <row r="181" spans="1:24" ht="12.75">
      <c r="A181" s="1">
        <v>8042</v>
      </c>
      <c r="B181" s="2" t="s">
        <v>1044</v>
      </c>
      <c r="C181" s="1" t="s">
        <v>1067</v>
      </c>
      <c r="D181" s="3" t="s">
        <v>1068</v>
      </c>
      <c r="E181" s="6" t="s">
        <v>178</v>
      </c>
      <c r="F181" s="6"/>
      <c r="G181" s="6" t="s">
        <v>186</v>
      </c>
      <c r="H181" s="7"/>
      <c r="I181" s="15" t="s">
        <v>1069</v>
      </c>
      <c r="J181" s="15" t="s">
        <v>1070</v>
      </c>
      <c r="K181" s="15" t="s">
        <v>1071</v>
      </c>
      <c r="L181" s="54">
        <f t="shared" si="21"/>
        <v>35.714285714285715</v>
      </c>
      <c r="M181" s="61">
        <f t="shared" si="22"/>
        <v>42.5</v>
      </c>
      <c r="N181" s="19">
        <f t="shared" si="23"/>
        <v>50</v>
      </c>
      <c r="O181" s="54">
        <v>59.5</v>
      </c>
      <c r="P181" s="61">
        <f t="shared" si="24"/>
        <v>38.655462184873954</v>
      </c>
      <c r="Q181" s="54">
        <v>46</v>
      </c>
      <c r="R181" s="61">
        <f t="shared" si="25"/>
        <v>35.714285714285715</v>
      </c>
      <c r="S181" s="61">
        <f t="shared" si="26"/>
        <v>42.5</v>
      </c>
      <c r="U181" s="1">
        <v>1.19</v>
      </c>
      <c r="V181" s="13">
        <v>1.4</v>
      </c>
      <c r="W181" s="14">
        <f t="shared" si="27"/>
        <v>22.6890756302521</v>
      </c>
      <c r="X181" s="13">
        <v>1</v>
      </c>
    </row>
    <row r="182" spans="1:24" ht="12.75">
      <c r="A182" s="1">
        <v>8451</v>
      </c>
      <c r="B182" s="2" t="s">
        <v>1044</v>
      </c>
      <c r="C182" s="1" t="s">
        <v>1072</v>
      </c>
      <c r="D182" s="3" t="s">
        <v>1073</v>
      </c>
      <c r="E182" s="6" t="s">
        <v>178</v>
      </c>
      <c r="F182" s="6"/>
      <c r="G182" s="6" t="s">
        <v>186</v>
      </c>
      <c r="H182" s="7"/>
      <c r="I182" s="15" t="s">
        <v>1074</v>
      </c>
      <c r="J182" s="15" t="s">
        <v>1075</v>
      </c>
      <c r="K182" s="15" t="s">
        <v>1076</v>
      </c>
      <c r="L182" s="54">
        <f t="shared" si="21"/>
        <v>35.714285714285715</v>
      </c>
      <c r="M182" s="61">
        <f t="shared" si="22"/>
        <v>42.5</v>
      </c>
      <c r="N182" s="19">
        <f t="shared" si="23"/>
        <v>50</v>
      </c>
      <c r="O182" s="54">
        <v>59.5</v>
      </c>
      <c r="P182" s="61">
        <f t="shared" si="24"/>
        <v>38.655462184873954</v>
      </c>
      <c r="Q182" s="54">
        <v>46</v>
      </c>
      <c r="R182" s="61">
        <f t="shared" si="25"/>
        <v>35.714285714285715</v>
      </c>
      <c r="S182" s="61">
        <f t="shared" si="26"/>
        <v>42.5</v>
      </c>
      <c r="U182" s="1">
        <v>1.19</v>
      </c>
      <c r="V182" s="13">
        <v>1.4</v>
      </c>
      <c r="W182" s="14">
        <f t="shared" si="27"/>
        <v>22.6890756302521</v>
      </c>
      <c r="X182" s="13">
        <v>1</v>
      </c>
    </row>
    <row r="183" spans="1:24" ht="12.75">
      <c r="A183" s="1">
        <v>8200</v>
      </c>
      <c r="B183" s="2" t="s">
        <v>1044</v>
      </c>
      <c r="C183" s="1" t="s">
        <v>1077</v>
      </c>
      <c r="D183" s="3" t="s">
        <v>381</v>
      </c>
      <c r="E183" s="6" t="s">
        <v>225</v>
      </c>
      <c r="F183" s="6"/>
      <c r="G183" s="6" t="s">
        <v>186</v>
      </c>
      <c r="H183" s="7"/>
      <c r="I183" s="15" t="s">
        <v>1078</v>
      </c>
      <c r="J183" s="15" t="s">
        <v>1079</v>
      </c>
      <c r="K183" s="15" t="s">
        <v>1080</v>
      </c>
      <c r="L183" s="54">
        <f t="shared" si="21"/>
        <v>35.714285714285715</v>
      </c>
      <c r="M183" s="61">
        <f t="shared" si="22"/>
        <v>42.5</v>
      </c>
      <c r="N183" s="19">
        <f t="shared" si="23"/>
        <v>50</v>
      </c>
      <c r="O183" s="54">
        <v>59.5</v>
      </c>
      <c r="P183" s="61">
        <f t="shared" si="24"/>
        <v>38.655462184873954</v>
      </c>
      <c r="Q183" s="54">
        <v>46</v>
      </c>
      <c r="R183" s="61">
        <f t="shared" si="25"/>
        <v>35.714285714285715</v>
      </c>
      <c r="S183" s="61">
        <f t="shared" si="26"/>
        <v>42.5</v>
      </c>
      <c r="U183" s="1">
        <v>1.19</v>
      </c>
      <c r="V183" s="13">
        <v>1.4</v>
      </c>
      <c r="W183" s="14">
        <f t="shared" si="27"/>
        <v>22.6890756302521</v>
      </c>
      <c r="X183" s="13">
        <v>1</v>
      </c>
    </row>
    <row r="184" spans="1:24" ht="12.75">
      <c r="A184" s="1">
        <v>8520</v>
      </c>
      <c r="B184" s="2" t="s">
        <v>1044</v>
      </c>
      <c r="C184" s="1" t="s">
        <v>1081</v>
      </c>
      <c r="D184" s="3" t="s">
        <v>381</v>
      </c>
      <c r="E184" s="6" t="s">
        <v>225</v>
      </c>
      <c r="F184" s="6"/>
      <c r="G184" s="6" t="s">
        <v>186</v>
      </c>
      <c r="H184" s="7"/>
      <c r="I184" s="15" t="s">
        <v>1082</v>
      </c>
      <c r="J184" s="15" t="s">
        <v>1083</v>
      </c>
      <c r="K184" s="15" t="s">
        <v>1084</v>
      </c>
      <c r="L184" s="54">
        <f t="shared" si="21"/>
        <v>35.714285714285715</v>
      </c>
      <c r="M184" s="61">
        <f t="shared" si="22"/>
        <v>42.5</v>
      </c>
      <c r="N184" s="19">
        <f t="shared" si="23"/>
        <v>50</v>
      </c>
      <c r="O184" s="54">
        <v>59.5</v>
      </c>
      <c r="P184" s="61">
        <f t="shared" si="24"/>
        <v>38.655462184873954</v>
      </c>
      <c r="Q184" s="54">
        <v>46</v>
      </c>
      <c r="R184" s="61">
        <f t="shared" si="25"/>
        <v>35.714285714285715</v>
      </c>
      <c r="S184" s="61">
        <f t="shared" si="26"/>
        <v>42.5</v>
      </c>
      <c r="U184" s="1">
        <v>1.19</v>
      </c>
      <c r="V184" s="13">
        <v>1.4</v>
      </c>
      <c r="W184" s="14">
        <f t="shared" si="27"/>
        <v>22.6890756302521</v>
      </c>
      <c r="X184" s="13">
        <v>1</v>
      </c>
    </row>
    <row r="185" spans="1:24" ht="12.75">
      <c r="A185" s="1">
        <v>8573</v>
      </c>
      <c r="B185" s="2" t="s">
        <v>1044</v>
      </c>
      <c r="C185" s="1" t="s">
        <v>1085</v>
      </c>
      <c r="D185" s="3" t="s">
        <v>1086</v>
      </c>
      <c r="E185" s="6" t="s">
        <v>225</v>
      </c>
      <c r="F185" s="6" t="s">
        <v>1087</v>
      </c>
      <c r="G185" s="6" t="s">
        <v>186</v>
      </c>
      <c r="H185" s="7"/>
      <c r="I185" s="16" t="s">
        <v>1088</v>
      </c>
      <c r="J185" s="16" t="s">
        <v>1089</v>
      </c>
      <c r="K185" s="16" t="s">
        <v>1090</v>
      </c>
      <c r="L185" s="54">
        <f t="shared" si="21"/>
        <v>35.714285714285715</v>
      </c>
      <c r="M185" s="61">
        <f t="shared" si="22"/>
        <v>42.5</v>
      </c>
      <c r="N185" s="19">
        <f t="shared" si="23"/>
        <v>50</v>
      </c>
      <c r="O185" s="54">
        <v>59.5</v>
      </c>
      <c r="P185" s="61">
        <f t="shared" si="24"/>
        <v>38.655462184873954</v>
      </c>
      <c r="Q185" s="54">
        <v>46</v>
      </c>
      <c r="R185" s="61">
        <f t="shared" si="25"/>
        <v>35.714285714285715</v>
      </c>
      <c r="S185" s="61">
        <f t="shared" si="26"/>
        <v>42.5</v>
      </c>
      <c r="U185" s="1">
        <v>1.19</v>
      </c>
      <c r="V185" s="13">
        <v>1.4</v>
      </c>
      <c r="W185" s="14">
        <f t="shared" si="27"/>
        <v>22.6890756302521</v>
      </c>
      <c r="X185" s="13">
        <v>1</v>
      </c>
    </row>
    <row r="186" spans="1:24" ht="140.25">
      <c r="A186" s="1">
        <v>8094</v>
      </c>
      <c r="B186" s="2" t="s">
        <v>1044</v>
      </c>
      <c r="C186" s="34" t="s">
        <v>151</v>
      </c>
      <c r="D186" s="3" t="s">
        <v>1092</v>
      </c>
      <c r="E186" s="6" t="s">
        <v>203</v>
      </c>
      <c r="F186" s="6" t="s">
        <v>278</v>
      </c>
      <c r="G186" s="6" t="s">
        <v>186</v>
      </c>
      <c r="H186" s="7"/>
      <c r="I186" s="15" t="s">
        <v>1093</v>
      </c>
      <c r="J186" s="15" t="s">
        <v>1094</v>
      </c>
      <c r="K186" s="15" t="s">
        <v>1095</v>
      </c>
      <c r="L186" s="54">
        <f t="shared" si="21"/>
        <v>140.3361344537815</v>
      </c>
      <c r="M186" s="61">
        <f t="shared" si="22"/>
        <v>167</v>
      </c>
      <c r="N186" s="19">
        <f t="shared" si="23"/>
        <v>140.3361344537815</v>
      </c>
      <c r="O186" s="54">
        <v>167</v>
      </c>
      <c r="P186" s="61">
        <f t="shared" si="24"/>
        <v>140.3361344537815</v>
      </c>
      <c r="Q186" s="54">
        <v>167</v>
      </c>
      <c r="R186" s="61">
        <f t="shared" si="25"/>
        <v>140.3361344537815</v>
      </c>
      <c r="S186" s="61">
        <f t="shared" si="26"/>
        <v>167</v>
      </c>
      <c r="U186" s="1">
        <v>1.19</v>
      </c>
      <c r="V186" s="13">
        <v>1</v>
      </c>
      <c r="W186" s="14">
        <f t="shared" si="27"/>
        <v>0</v>
      </c>
      <c r="X186" s="13">
        <v>1</v>
      </c>
    </row>
    <row r="187" spans="1:24" ht="140.25">
      <c r="A187" s="1">
        <v>8127</v>
      </c>
      <c r="B187" s="2" t="s">
        <v>1044</v>
      </c>
      <c r="C187" s="1" t="s">
        <v>1091</v>
      </c>
      <c r="D187" s="3" t="s">
        <v>1092</v>
      </c>
      <c r="E187" s="6" t="s">
        <v>203</v>
      </c>
      <c r="F187" s="6" t="s">
        <v>502</v>
      </c>
      <c r="G187" s="6" t="s">
        <v>186</v>
      </c>
      <c r="H187" s="7" t="s">
        <v>504</v>
      </c>
      <c r="I187" s="15" t="s">
        <v>1093</v>
      </c>
      <c r="J187" s="15" t="s">
        <v>1094</v>
      </c>
      <c r="K187" s="15" t="s">
        <v>1095</v>
      </c>
      <c r="L187" s="54">
        <f t="shared" si="21"/>
        <v>46.5186074429772</v>
      </c>
      <c r="M187" s="61">
        <f t="shared" si="22"/>
        <v>55.35714285714286</v>
      </c>
      <c r="N187" s="19">
        <f t="shared" si="23"/>
        <v>65.12605042016807</v>
      </c>
      <c r="O187" s="54">
        <v>77.5</v>
      </c>
      <c r="P187" s="61">
        <f t="shared" si="24"/>
        <v>50.420168067226896</v>
      </c>
      <c r="Q187" s="54">
        <v>60</v>
      </c>
      <c r="R187" s="61">
        <f t="shared" si="25"/>
        <v>65.12605042016807</v>
      </c>
      <c r="S187" s="61">
        <f t="shared" si="26"/>
        <v>77.5</v>
      </c>
      <c r="U187" s="1">
        <v>1.19</v>
      </c>
      <c r="V187" s="13">
        <v>1.4</v>
      </c>
      <c r="W187" s="14">
        <f t="shared" si="27"/>
        <v>22.580645161290324</v>
      </c>
      <c r="X187" s="13">
        <v>1.4</v>
      </c>
    </row>
    <row r="188" spans="1:24" ht="12.75">
      <c r="A188" s="1">
        <v>8042</v>
      </c>
      <c r="B188" s="2" t="s">
        <v>1044</v>
      </c>
      <c r="C188" s="1" t="s">
        <v>1096</v>
      </c>
      <c r="D188" s="3" t="s">
        <v>1097</v>
      </c>
      <c r="E188" s="6" t="s">
        <v>178</v>
      </c>
      <c r="F188" s="6"/>
      <c r="G188" s="6" t="s">
        <v>186</v>
      </c>
      <c r="H188" s="7"/>
      <c r="I188" s="15" t="s">
        <v>1098</v>
      </c>
      <c r="J188" s="15" t="s">
        <v>1099</v>
      </c>
      <c r="K188" s="15" t="s">
        <v>1100</v>
      </c>
      <c r="L188" s="54">
        <f t="shared" si="21"/>
        <v>35.714285714285715</v>
      </c>
      <c r="M188" s="61">
        <f t="shared" si="22"/>
        <v>42.5</v>
      </c>
      <c r="N188" s="19">
        <f t="shared" si="23"/>
        <v>50</v>
      </c>
      <c r="O188" s="54">
        <v>59.5</v>
      </c>
      <c r="P188" s="61">
        <f t="shared" si="24"/>
        <v>38.655462184873954</v>
      </c>
      <c r="Q188" s="54">
        <v>46</v>
      </c>
      <c r="R188" s="61">
        <f t="shared" si="25"/>
        <v>35.714285714285715</v>
      </c>
      <c r="S188" s="61">
        <f t="shared" si="26"/>
        <v>42.5</v>
      </c>
      <c r="U188" s="1">
        <v>1.19</v>
      </c>
      <c r="V188" s="13">
        <v>1.4</v>
      </c>
      <c r="W188" s="14">
        <f t="shared" si="27"/>
        <v>22.6890756302521</v>
      </c>
      <c r="X188" s="13">
        <v>1</v>
      </c>
    </row>
    <row r="189" spans="1:24" ht="12.75">
      <c r="A189" s="1">
        <v>8042</v>
      </c>
      <c r="B189" s="2" t="s">
        <v>1044</v>
      </c>
      <c r="C189" s="1" t="s">
        <v>1101</v>
      </c>
      <c r="D189" s="3" t="s">
        <v>274</v>
      </c>
      <c r="E189" s="6" t="s">
        <v>178</v>
      </c>
      <c r="F189" s="6"/>
      <c r="G189" s="6" t="s">
        <v>186</v>
      </c>
      <c r="H189" s="7"/>
      <c r="I189" s="15" t="s">
        <v>1102</v>
      </c>
      <c r="J189" s="15" t="s">
        <v>1103</v>
      </c>
      <c r="K189" s="15" t="s">
        <v>1104</v>
      </c>
      <c r="L189" s="54">
        <f t="shared" si="21"/>
        <v>35.714285714285715</v>
      </c>
      <c r="M189" s="61">
        <f t="shared" si="22"/>
        <v>42.5</v>
      </c>
      <c r="N189" s="19">
        <f t="shared" si="23"/>
        <v>50</v>
      </c>
      <c r="O189" s="54">
        <v>59.5</v>
      </c>
      <c r="P189" s="61">
        <f t="shared" si="24"/>
        <v>38.655462184873954</v>
      </c>
      <c r="Q189" s="54">
        <v>46</v>
      </c>
      <c r="R189" s="61">
        <f t="shared" si="25"/>
        <v>35.714285714285715</v>
      </c>
      <c r="S189" s="61">
        <f t="shared" si="26"/>
        <v>42.5</v>
      </c>
      <c r="U189" s="1">
        <v>1.19</v>
      </c>
      <c r="V189" s="13">
        <v>1.4</v>
      </c>
      <c r="W189" s="14">
        <f t="shared" si="27"/>
        <v>22.6890756302521</v>
      </c>
      <c r="X189" s="13">
        <v>1</v>
      </c>
    </row>
    <row r="190" spans="1:24" ht="12.75">
      <c r="A190" s="1">
        <v>8309</v>
      </c>
      <c r="B190" s="2" t="s">
        <v>1044</v>
      </c>
      <c r="C190" s="1" t="s">
        <v>1105</v>
      </c>
      <c r="D190" s="3" t="s">
        <v>592</v>
      </c>
      <c r="E190" s="6" t="s">
        <v>178</v>
      </c>
      <c r="F190" s="6"/>
      <c r="G190" s="6" t="s">
        <v>186</v>
      </c>
      <c r="H190" s="7"/>
      <c r="I190" s="15" t="s">
        <v>1106</v>
      </c>
      <c r="J190" s="15" t="s">
        <v>1107</v>
      </c>
      <c r="K190" s="15" t="s">
        <v>1108</v>
      </c>
      <c r="L190" s="54">
        <f t="shared" si="21"/>
        <v>35.714285714285715</v>
      </c>
      <c r="M190" s="61">
        <f t="shared" si="22"/>
        <v>42.5</v>
      </c>
      <c r="N190" s="19">
        <f t="shared" si="23"/>
        <v>50</v>
      </c>
      <c r="O190" s="54">
        <v>59.5</v>
      </c>
      <c r="P190" s="61">
        <f t="shared" si="24"/>
        <v>38.655462184873954</v>
      </c>
      <c r="Q190" s="54">
        <v>46</v>
      </c>
      <c r="R190" s="61">
        <f t="shared" si="25"/>
        <v>35.714285714285715</v>
      </c>
      <c r="S190" s="61">
        <f t="shared" si="26"/>
        <v>42.5</v>
      </c>
      <c r="U190" s="1">
        <v>1.19</v>
      </c>
      <c r="V190" s="13">
        <v>1.4</v>
      </c>
      <c r="W190" s="14">
        <f t="shared" si="27"/>
        <v>22.6890756302521</v>
      </c>
      <c r="X190" s="13">
        <v>1</v>
      </c>
    </row>
    <row r="191" spans="1:24" ht="12.75">
      <c r="A191" s="1">
        <v>8042</v>
      </c>
      <c r="B191" s="2" t="s">
        <v>1044</v>
      </c>
      <c r="C191" s="1" t="s">
        <v>1109</v>
      </c>
      <c r="D191" s="3" t="s">
        <v>1110</v>
      </c>
      <c r="E191" s="6" t="s">
        <v>178</v>
      </c>
      <c r="F191" s="6"/>
      <c r="G191" s="6" t="s">
        <v>186</v>
      </c>
      <c r="H191" s="7"/>
      <c r="I191" s="15" t="s">
        <v>1111</v>
      </c>
      <c r="J191" s="15" t="s">
        <v>1112</v>
      </c>
      <c r="K191" s="15" t="s">
        <v>1113</v>
      </c>
      <c r="L191" s="54">
        <f t="shared" si="21"/>
        <v>35.714285714285715</v>
      </c>
      <c r="M191" s="61">
        <f t="shared" si="22"/>
        <v>42.5</v>
      </c>
      <c r="N191" s="19">
        <f t="shared" si="23"/>
        <v>50</v>
      </c>
      <c r="O191" s="54">
        <v>59.5</v>
      </c>
      <c r="P191" s="61">
        <f t="shared" si="24"/>
        <v>38.655462184873954</v>
      </c>
      <c r="Q191" s="54">
        <v>46</v>
      </c>
      <c r="R191" s="61">
        <f t="shared" si="25"/>
        <v>35.714285714285715</v>
      </c>
      <c r="S191" s="61">
        <f t="shared" si="26"/>
        <v>42.5</v>
      </c>
      <c r="U191" s="1">
        <v>1.19</v>
      </c>
      <c r="V191" s="13">
        <v>1.4</v>
      </c>
      <c r="W191" s="14">
        <f t="shared" si="27"/>
        <v>22.6890756302521</v>
      </c>
      <c r="X191" s="13">
        <v>1</v>
      </c>
    </row>
    <row r="192" spans="1:24" ht="38.25">
      <c r="A192" s="1">
        <v>8435</v>
      </c>
      <c r="B192" s="2" t="s">
        <v>1044</v>
      </c>
      <c r="C192" s="1" t="s">
        <v>1114</v>
      </c>
      <c r="D192" s="3" t="s">
        <v>1115</v>
      </c>
      <c r="E192" s="6" t="s">
        <v>178</v>
      </c>
      <c r="F192" s="6"/>
      <c r="G192" s="6" t="s">
        <v>186</v>
      </c>
      <c r="H192" s="7"/>
      <c r="I192" s="16" t="s">
        <v>1116</v>
      </c>
      <c r="J192" s="16" t="s">
        <v>1117</v>
      </c>
      <c r="K192" s="16" t="s">
        <v>1118</v>
      </c>
      <c r="L192" s="54">
        <f t="shared" si="21"/>
        <v>35.714285714285715</v>
      </c>
      <c r="M192" s="61">
        <f t="shared" si="22"/>
        <v>42.5</v>
      </c>
      <c r="N192" s="19">
        <f t="shared" si="23"/>
        <v>50</v>
      </c>
      <c r="O192" s="54">
        <v>59.5</v>
      </c>
      <c r="P192" s="61">
        <f t="shared" si="24"/>
        <v>38.655462184873954</v>
      </c>
      <c r="Q192" s="54">
        <v>46</v>
      </c>
      <c r="R192" s="61">
        <f t="shared" si="25"/>
        <v>35.714285714285715</v>
      </c>
      <c r="S192" s="61">
        <f t="shared" si="26"/>
        <v>42.5</v>
      </c>
      <c r="U192" s="1">
        <v>1.19</v>
      </c>
      <c r="V192" s="13">
        <v>1.4</v>
      </c>
      <c r="W192" s="14">
        <f t="shared" si="27"/>
        <v>22.6890756302521</v>
      </c>
      <c r="X192" s="13">
        <v>1</v>
      </c>
    </row>
    <row r="193" spans="1:24" ht="12.75">
      <c r="A193" s="1">
        <v>8444</v>
      </c>
      <c r="B193" s="2" t="s">
        <v>1044</v>
      </c>
      <c r="C193" s="1" t="s">
        <v>1119</v>
      </c>
      <c r="D193" s="3" t="s">
        <v>850</v>
      </c>
      <c r="E193" s="6" t="s">
        <v>203</v>
      </c>
      <c r="F193" s="6" t="s">
        <v>278</v>
      </c>
      <c r="G193" s="6" t="s">
        <v>186</v>
      </c>
      <c r="H193" s="7"/>
      <c r="I193" s="16" t="s">
        <v>1120</v>
      </c>
      <c r="J193" s="16" t="s">
        <v>1121</v>
      </c>
      <c r="K193" s="16" t="s">
        <v>1122</v>
      </c>
      <c r="L193" s="54">
        <f t="shared" si="21"/>
        <v>140.3361344537815</v>
      </c>
      <c r="M193" s="61">
        <f t="shared" si="22"/>
        <v>167</v>
      </c>
      <c r="N193" s="19">
        <f t="shared" si="23"/>
        <v>140.3361344537815</v>
      </c>
      <c r="O193" s="54">
        <v>167</v>
      </c>
      <c r="P193" s="61">
        <f t="shared" si="24"/>
        <v>140.3361344537815</v>
      </c>
      <c r="Q193" s="54">
        <v>167</v>
      </c>
      <c r="R193" s="61">
        <f t="shared" si="25"/>
        <v>140.3361344537815</v>
      </c>
      <c r="S193" s="61">
        <f t="shared" si="26"/>
        <v>167</v>
      </c>
      <c r="U193" s="1">
        <v>1.19</v>
      </c>
      <c r="V193" s="13">
        <v>1</v>
      </c>
      <c r="W193" s="14">
        <f t="shared" si="27"/>
        <v>0</v>
      </c>
      <c r="X193" s="13">
        <v>1</v>
      </c>
    </row>
    <row r="194" spans="1:24" ht="12.75">
      <c r="A194" s="1">
        <v>8446</v>
      </c>
      <c r="B194" s="2" t="s">
        <v>1044</v>
      </c>
      <c r="C194" s="1" t="s">
        <v>1123</v>
      </c>
      <c r="D194" s="3" t="s">
        <v>850</v>
      </c>
      <c r="E194" s="6" t="s">
        <v>203</v>
      </c>
      <c r="F194" s="6" t="s">
        <v>278</v>
      </c>
      <c r="G194" s="6" t="s">
        <v>186</v>
      </c>
      <c r="H194" s="7"/>
      <c r="I194" s="16" t="s">
        <v>1124</v>
      </c>
      <c r="J194" s="16" t="s">
        <v>1125</v>
      </c>
      <c r="K194" s="16" t="s">
        <v>1126</v>
      </c>
      <c r="L194" s="54">
        <f t="shared" si="21"/>
        <v>140.3361344537815</v>
      </c>
      <c r="M194" s="61">
        <f t="shared" si="22"/>
        <v>167</v>
      </c>
      <c r="N194" s="19">
        <f t="shared" si="23"/>
        <v>140.3361344537815</v>
      </c>
      <c r="O194" s="54">
        <v>167</v>
      </c>
      <c r="P194" s="61">
        <f t="shared" si="24"/>
        <v>140.3361344537815</v>
      </c>
      <c r="Q194" s="54">
        <v>167</v>
      </c>
      <c r="R194" s="61">
        <f t="shared" si="25"/>
        <v>140.3361344537815</v>
      </c>
      <c r="S194" s="61">
        <f t="shared" si="26"/>
        <v>167</v>
      </c>
      <c r="U194" s="1">
        <v>1.19</v>
      </c>
      <c r="V194" s="13">
        <v>1</v>
      </c>
      <c r="W194" s="14">
        <f t="shared" si="27"/>
        <v>0</v>
      </c>
      <c r="X194" s="13">
        <v>1</v>
      </c>
    </row>
    <row r="195" spans="1:24" ht="12.75">
      <c r="A195" s="1">
        <v>8608</v>
      </c>
      <c r="B195" s="2" t="s">
        <v>1044</v>
      </c>
      <c r="C195" s="1" t="s">
        <v>1127</v>
      </c>
      <c r="D195" s="3" t="s">
        <v>241</v>
      </c>
      <c r="E195" s="6" t="s">
        <v>178</v>
      </c>
      <c r="F195" s="6"/>
      <c r="G195" s="6" t="s">
        <v>186</v>
      </c>
      <c r="H195" s="7"/>
      <c r="I195" s="16" t="s">
        <v>1131</v>
      </c>
      <c r="J195" s="16" t="s">
        <v>1132</v>
      </c>
      <c r="K195" s="16" t="s">
        <v>1133</v>
      </c>
      <c r="L195" s="54">
        <f t="shared" si="21"/>
        <v>35.714285714285715</v>
      </c>
      <c r="M195" s="61">
        <f t="shared" si="22"/>
        <v>42.5</v>
      </c>
      <c r="N195" s="19">
        <f t="shared" si="23"/>
        <v>50</v>
      </c>
      <c r="O195" s="54">
        <v>59.5</v>
      </c>
      <c r="P195" s="61">
        <f t="shared" si="24"/>
        <v>38.655462184873954</v>
      </c>
      <c r="Q195" s="54">
        <v>46</v>
      </c>
      <c r="R195" s="61">
        <f t="shared" si="25"/>
        <v>35.714285714285715</v>
      </c>
      <c r="S195" s="61">
        <f t="shared" si="26"/>
        <v>42.5</v>
      </c>
      <c r="U195" s="1">
        <v>1.19</v>
      </c>
      <c r="V195" s="13">
        <v>1.4</v>
      </c>
      <c r="W195" s="14">
        <f t="shared" si="27"/>
        <v>22.6890756302521</v>
      </c>
      <c r="X195" s="13">
        <v>1</v>
      </c>
    </row>
    <row r="196" spans="1:24" ht="12.75">
      <c r="A196" s="1">
        <v>8608</v>
      </c>
      <c r="B196" s="2" t="s">
        <v>1044</v>
      </c>
      <c r="C196" s="1" t="s">
        <v>1127</v>
      </c>
      <c r="D196" s="3" t="s">
        <v>218</v>
      </c>
      <c r="E196" s="6" t="s">
        <v>178</v>
      </c>
      <c r="F196" s="6"/>
      <c r="G196" s="6" t="s">
        <v>186</v>
      </c>
      <c r="H196" s="7"/>
      <c r="I196" s="16" t="s">
        <v>1128</v>
      </c>
      <c r="J196" s="16" t="s">
        <v>1129</v>
      </c>
      <c r="K196" s="16" t="s">
        <v>1130</v>
      </c>
      <c r="L196" s="54">
        <f t="shared" si="21"/>
        <v>35.714285714285715</v>
      </c>
      <c r="M196" s="61">
        <f t="shared" si="22"/>
        <v>42.5</v>
      </c>
      <c r="N196" s="19">
        <f t="shared" si="23"/>
        <v>50</v>
      </c>
      <c r="O196" s="54">
        <v>59.5</v>
      </c>
      <c r="P196" s="61">
        <f t="shared" si="24"/>
        <v>38.655462184873954</v>
      </c>
      <c r="Q196" s="54">
        <v>46</v>
      </c>
      <c r="R196" s="61">
        <f t="shared" si="25"/>
        <v>35.714285714285715</v>
      </c>
      <c r="S196" s="61">
        <f t="shared" si="26"/>
        <v>42.5</v>
      </c>
      <c r="U196" s="1">
        <v>1.19</v>
      </c>
      <c r="V196" s="13">
        <v>1.4</v>
      </c>
      <c r="W196" s="14">
        <f t="shared" si="27"/>
        <v>22.6890756302521</v>
      </c>
      <c r="X196" s="13">
        <v>1</v>
      </c>
    </row>
    <row r="197" spans="1:24" ht="12.75">
      <c r="A197" s="1">
        <v>8492</v>
      </c>
      <c r="B197" s="2" t="s">
        <v>1134</v>
      </c>
      <c r="C197" s="1" t="s">
        <v>1135</v>
      </c>
      <c r="D197" s="3" t="s">
        <v>964</v>
      </c>
      <c r="E197" s="6" t="s">
        <v>225</v>
      </c>
      <c r="F197" s="6"/>
      <c r="G197" s="6" t="s">
        <v>503</v>
      </c>
      <c r="H197" s="7"/>
      <c r="I197" s="16" t="s">
        <v>1136</v>
      </c>
      <c r="J197" s="16" t="s">
        <v>1137</v>
      </c>
      <c r="K197" s="16" t="s">
        <v>1138</v>
      </c>
      <c r="L197" s="54">
        <f t="shared" si="21"/>
        <v>35.714285714285715</v>
      </c>
      <c r="M197" s="61">
        <f t="shared" si="22"/>
        <v>42.5</v>
      </c>
      <c r="N197" s="19">
        <f t="shared" si="23"/>
        <v>50</v>
      </c>
      <c r="O197" s="54">
        <v>59.5</v>
      </c>
      <c r="P197" s="61">
        <f t="shared" si="24"/>
        <v>38.655462184873954</v>
      </c>
      <c r="Q197" s="54">
        <v>46</v>
      </c>
      <c r="R197" s="61">
        <f t="shared" si="25"/>
        <v>35.714285714285715</v>
      </c>
      <c r="S197" s="61">
        <f t="shared" si="26"/>
        <v>42.5</v>
      </c>
      <c r="U197" s="1">
        <v>1.19</v>
      </c>
      <c r="V197" s="13">
        <v>1.4</v>
      </c>
      <c r="W197" s="14">
        <f t="shared" si="27"/>
        <v>22.6890756302521</v>
      </c>
      <c r="X197" s="13">
        <v>1</v>
      </c>
    </row>
    <row r="198" spans="1:28" ht="12.75">
      <c r="A198" s="1">
        <v>8104</v>
      </c>
      <c r="B198" s="2" t="s">
        <v>1139</v>
      </c>
      <c r="C198" s="1" t="s">
        <v>1140</v>
      </c>
      <c r="D198" s="3" t="s">
        <v>1141</v>
      </c>
      <c r="E198" s="6" t="s">
        <v>178</v>
      </c>
      <c r="F198" s="6"/>
      <c r="G198" s="6" t="s">
        <v>212</v>
      </c>
      <c r="H198" s="7"/>
      <c r="I198" s="15" t="s">
        <v>1142</v>
      </c>
      <c r="J198" s="15" t="s">
        <v>1143</v>
      </c>
      <c r="K198" s="15" t="s">
        <v>1144</v>
      </c>
      <c r="L198" s="54">
        <f t="shared" si="21"/>
        <v>35.714285714285715</v>
      </c>
      <c r="M198" s="61">
        <f t="shared" si="22"/>
        <v>42.5</v>
      </c>
      <c r="N198" s="19">
        <f t="shared" si="23"/>
        <v>50</v>
      </c>
      <c r="O198" s="54">
        <v>59.5</v>
      </c>
      <c r="P198" s="61">
        <f t="shared" si="24"/>
        <v>38.655462184873954</v>
      </c>
      <c r="Q198" s="54">
        <v>46</v>
      </c>
      <c r="R198" s="61">
        <f t="shared" si="25"/>
        <v>35.714285714285715</v>
      </c>
      <c r="S198" s="61">
        <f t="shared" si="26"/>
        <v>42.5</v>
      </c>
      <c r="U198" s="1">
        <v>1.19</v>
      </c>
      <c r="V198" s="13">
        <v>1.4</v>
      </c>
      <c r="W198" s="14">
        <f t="shared" si="27"/>
        <v>22.6890756302521</v>
      </c>
      <c r="X198" s="13">
        <v>1</v>
      </c>
      <c r="Z198" s="16"/>
      <c r="AA198" s="16"/>
      <c r="AB198" s="16"/>
    </row>
    <row r="199" spans="1:24" ht="25.5">
      <c r="A199" s="1">
        <v>8015</v>
      </c>
      <c r="B199" s="2" t="s">
        <v>1145</v>
      </c>
      <c r="C199" s="1" t="s">
        <v>1146</v>
      </c>
      <c r="D199" s="6" t="s">
        <v>516</v>
      </c>
      <c r="E199" s="6" t="s">
        <v>178</v>
      </c>
      <c r="F199" s="6"/>
      <c r="G199" s="6" t="s">
        <v>495</v>
      </c>
      <c r="H199" s="7"/>
      <c r="I199" s="15" t="s">
        <v>1147</v>
      </c>
      <c r="J199" s="15" t="s">
        <v>1148</v>
      </c>
      <c r="K199" s="15" t="s">
        <v>1149</v>
      </c>
      <c r="L199" s="54">
        <f t="shared" si="21"/>
        <v>35.714285714285715</v>
      </c>
      <c r="M199" s="61">
        <f t="shared" si="22"/>
        <v>42.5</v>
      </c>
      <c r="N199" s="19">
        <f t="shared" si="23"/>
        <v>50</v>
      </c>
      <c r="O199" s="54">
        <v>59.5</v>
      </c>
      <c r="P199" s="61">
        <f t="shared" si="24"/>
        <v>38.655462184873954</v>
      </c>
      <c r="Q199" s="54">
        <v>46</v>
      </c>
      <c r="R199" s="61">
        <f t="shared" si="25"/>
        <v>35.714285714285715</v>
      </c>
      <c r="S199" s="61">
        <f t="shared" si="26"/>
        <v>42.5</v>
      </c>
      <c r="U199" s="1">
        <v>1.19</v>
      </c>
      <c r="V199" s="13">
        <v>1.4</v>
      </c>
      <c r="W199" s="14">
        <f t="shared" si="27"/>
        <v>22.6890756302521</v>
      </c>
      <c r="X199" s="13">
        <v>1</v>
      </c>
    </row>
    <row r="200" spans="1:24" ht="25.5">
      <c r="A200" s="1">
        <v>8015</v>
      </c>
      <c r="B200" s="2" t="s">
        <v>1145</v>
      </c>
      <c r="C200" s="1" t="s">
        <v>1146</v>
      </c>
      <c r="D200" s="6" t="s">
        <v>177</v>
      </c>
      <c r="E200" s="6" t="s">
        <v>178</v>
      </c>
      <c r="F200" s="6"/>
      <c r="G200" s="6" t="s">
        <v>495</v>
      </c>
      <c r="H200" s="7"/>
      <c r="I200" s="15" t="s">
        <v>1150</v>
      </c>
      <c r="J200" s="15" t="s">
        <v>1151</v>
      </c>
      <c r="K200" s="15" t="s">
        <v>1152</v>
      </c>
      <c r="L200" s="54">
        <f t="shared" si="21"/>
        <v>35.714285714285715</v>
      </c>
      <c r="M200" s="61">
        <f t="shared" si="22"/>
        <v>42.5</v>
      </c>
      <c r="N200" s="19">
        <f t="shared" si="23"/>
        <v>50</v>
      </c>
      <c r="O200" s="54">
        <v>59.5</v>
      </c>
      <c r="P200" s="61">
        <f t="shared" si="24"/>
        <v>38.655462184873954</v>
      </c>
      <c r="Q200" s="54">
        <v>46</v>
      </c>
      <c r="R200" s="61">
        <f t="shared" si="25"/>
        <v>35.714285714285715</v>
      </c>
      <c r="S200" s="61">
        <f t="shared" si="26"/>
        <v>42.5</v>
      </c>
      <c r="U200" s="1">
        <v>1.19</v>
      </c>
      <c r="V200" s="13">
        <v>1.4</v>
      </c>
      <c r="W200" s="14">
        <f t="shared" si="27"/>
        <v>22.6890756302521</v>
      </c>
      <c r="X200" s="13">
        <v>1</v>
      </c>
    </row>
    <row r="201" spans="1:24" ht="25.5">
      <c r="A201" s="1">
        <v>8015</v>
      </c>
      <c r="B201" s="2" t="s">
        <v>1153</v>
      </c>
      <c r="C201" s="1" t="s">
        <v>1146</v>
      </c>
      <c r="D201" s="6" t="s">
        <v>1154</v>
      </c>
      <c r="E201" s="6" t="s">
        <v>178</v>
      </c>
      <c r="F201" s="6"/>
      <c r="G201" s="6" t="s">
        <v>495</v>
      </c>
      <c r="H201" s="7"/>
      <c r="I201" s="15" t="s">
        <v>1155</v>
      </c>
      <c r="J201" s="15" t="s">
        <v>1156</v>
      </c>
      <c r="K201" s="15" t="s">
        <v>1157</v>
      </c>
      <c r="L201" s="54">
        <f t="shared" si="21"/>
        <v>35.714285714285715</v>
      </c>
      <c r="M201" s="61">
        <f t="shared" si="22"/>
        <v>42.5</v>
      </c>
      <c r="N201" s="19">
        <f t="shared" si="23"/>
        <v>50</v>
      </c>
      <c r="O201" s="54">
        <v>59.5</v>
      </c>
      <c r="P201" s="61">
        <f t="shared" si="24"/>
        <v>38.655462184873954</v>
      </c>
      <c r="Q201" s="54">
        <v>46</v>
      </c>
      <c r="R201" s="61">
        <f t="shared" si="25"/>
        <v>35.714285714285715</v>
      </c>
      <c r="S201" s="61">
        <f t="shared" si="26"/>
        <v>42.5</v>
      </c>
      <c r="U201" s="1">
        <v>1.19</v>
      </c>
      <c r="V201" s="13">
        <v>1.4</v>
      </c>
      <c r="W201" s="14">
        <f t="shared" si="27"/>
        <v>22.6890756302521</v>
      </c>
      <c r="X201" s="13">
        <v>1</v>
      </c>
    </row>
    <row r="202" spans="1:24" ht="25.5">
      <c r="A202" s="1">
        <v>8015</v>
      </c>
      <c r="B202" s="2" t="s">
        <v>1145</v>
      </c>
      <c r="C202" s="1" t="s">
        <v>1146</v>
      </c>
      <c r="D202" s="6" t="s">
        <v>190</v>
      </c>
      <c r="E202" s="6" t="s">
        <v>178</v>
      </c>
      <c r="F202" s="6"/>
      <c r="G202" s="6" t="s">
        <v>495</v>
      </c>
      <c r="H202" s="7"/>
      <c r="I202" s="15" t="s">
        <v>1158</v>
      </c>
      <c r="J202" s="15" t="s">
        <v>1159</v>
      </c>
      <c r="K202" s="15" t="s">
        <v>1160</v>
      </c>
      <c r="L202" s="54">
        <f t="shared" si="21"/>
        <v>35.714285714285715</v>
      </c>
      <c r="M202" s="61">
        <f t="shared" si="22"/>
        <v>42.5</v>
      </c>
      <c r="N202" s="19">
        <f t="shared" si="23"/>
        <v>50</v>
      </c>
      <c r="O202" s="54">
        <v>59.5</v>
      </c>
      <c r="P202" s="61">
        <f t="shared" si="24"/>
        <v>38.655462184873954</v>
      </c>
      <c r="Q202" s="54">
        <v>46</v>
      </c>
      <c r="R202" s="61">
        <f t="shared" si="25"/>
        <v>35.714285714285715</v>
      </c>
      <c r="S202" s="61">
        <f t="shared" si="26"/>
        <v>42.5</v>
      </c>
      <c r="U202" s="1">
        <v>1.19</v>
      </c>
      <c r="V202" s="13">
        <v>1.4</v>
      </c>
      <c r="W202" s="14">
        <f t="shared" si="27"/>
        <v>22.6890756302521</v>
      </c>
      <c r="X202" s="13">
        <v>1</v>
      </c>
    </row>
    <row r="203" spans="1:24" ht="25.5">
      <c r="A203" s="1">
        <v>8015</v>
      </c>
      <c r="B203" s="2" t="s">
        <v>1145</v>
      </c>
      <c r="C203" s="1" t="s">
        <v>1146</v>
      </c>
      <c r="D203" s="3" t="s">
        <v>789</v>
      </c>
      <c r="E203" s="6" t="s">
        <v>178</v>
      </c>
      <c r="F203" s="6"/>
      <c r="G203" s="6" t="s">
        <v>495</v>
      </c>
      <c r="H203" s="7"/>
      <c r="I203" s="15" t="s">
        <v>1161</v>
      </c>
      <c r="J203" s="15" t="s">
        <v>1162</v>
      </c>
      <c r="K203" s="15" t="s">
        <v>1163</v>
      </c>
      <c r="L203" s="54">
        <f t="shared" si="21"/>
        <v>35.714285714285715</v>
      </c>
      <c r="M203" s="61">
        <f t="shared" si="22"/>
        <v>42.5</v>
      </c>
      <c r="N203" s="19">
        <f t="shared" si="23"/>
        <v>50</v>
      </c>
      <c r="O203" s="54">
        <v>59.5</v>
      </c>
      <c r="P203" s="61">
        <f t="shared" si="24"/>
        <v>38.655462184873954</v>
      </c>
      <c r="Q203" s="54">
        <v>46</v>
      </c>
      <c r="R203" s="61">
        <f t="shared" si="25"/>
        <v>35.714285714285715</v>
      </c>
      <c r="S203" s="61">
        <f t="shared" si="26"/>
        <v>42.5</v>
      </c>
      <c r="U203" s="1">
        <v>1.19</v>
      </c>
      <c r="V203" s="13">
        <v>1.4</v>
      </c>
      <c r="W203" s="14">
        <f t="shared" si="27"/>
        <v>22.6890756302521</v>
      </c>
      <c r="X203" s="13">
        <v>1</v>
      </c>
    </row>
    <row r="204" spans="1:24" ht="12.75">
      <c r="A204" s="20">
        <v>8394</v>
      </c>
      <c r="B204" s="21" t="s">
        <v>1164</v>
      </c>
      <c r="C204" s="4"/>
      <c r="D204" s="6" t="s">
        <v>691</v>
      </c>
      <c r="E204" s="6" t="s">
        <v>178</v>
      </c>
      <c r="F204" s="6"/>
      <c r="G204" s="6" t="s">
        <v>253</v>
      </c>
      <c r="H204" s="7"/>
      <c r="I204" s="15" t="s">
        <v>1165</v>
      </c>
      <c r="J204" s="15" t="s">
        <v>1166</v>
      </c>
      <c r="K204" s="15" t="s">
        <v>1167</v>
      </c>
      <c r="L204" s="54">
        <f t="shared" si="21"/>
        <v>35.714285714285715</v>
      </c>
      <c r="M204" s="61">
        <f t="shared" si="22"/>
        <v>42.5</v>
      </c>
      <c r="N204" s="19">
        <f t="shared" si="23"/>
        <v>50</v>
      </c>
      <c r="O204" s="54">
        <v>59.5</v>
      </c>
      <c r="P204" s="61">
        <f t="shared" si="24"/>
        <v>38.655462184873954</v>
      </c>
      <c r="Q204" s="54">
        <v>46</v>
      </c>
      <c r="R204" s="61">
        <f t="shared" si="25"/>
        <v>35.714285714285715</v>
      </c>
      <c r="S204" s="61">
        <f t="shared" si="26"/>
        <v>42.5</v>
      </c>
      <c r="T204" s="1"/>
      <c r="U204" s="1">
        <v>1.19</v>
      </c>
      <c r="V204" s="13">
        <v>1.4</v>
      </c>
      <c r="W204" s="14">
        <f t="shared" si="27"/>
        <v>22.6890756302521</v>
      </c>
      <c r="X204" s="13">
        <v>1</v>
      </c>
    </row>
    <row r="205" spans="1:24" ht="12.75">
      <c r="A205" s="1">
        <v>8301</v>
      </c>
      <c r="B205" s="2" t="s">
        <v>1168</v>
      </c>
      <c r="C205" s="1" t="s">
        <v>1169</v>
      </c>
      <c r="D205" s="3" t="s">
        <v>185</v>
      </c>
      <c r="E205" s="6" t="s">
        <v>178</v>
      </c>
      <c r="F205" s="6"/>
      <c r="G205" s="6" t="s">
        <v>1170</v>
      </c>
      <c r="H205" s="7"/>
      <c r="I205" s="15" t="s">
        <v>1171</v>
      </c>
      <c r="J205" s="15" t="s">
        <v>1172</v>
      </c>
      <c r="K205" s="15" t="s">
        <v>1173</v>
      </c>
      <c r="L205" s="54">
        <f t="shared" si="21"/>
        <v>35.714285714285715</v>
      </c>
      <c r="M205" s="61">
        <f t="shared" si="22"/>
        <v>42.5</v>
      </c>
      <c r="N205" s="19">
        <f t="shared" si="23"/>
        <v>50</v>
      </c>
      <c r="O205" s="54">
        <v>59.5</v>
      </c>
      <c r="P205" s="61">
        <f t="shared" si="24"/>
        <v>38.655462184873954</v>
      </c>
      <c r="Q205" s="54">
        <v>46</v>
      </c>
      <c r="R205" s="61">
        <f t="shared" si="25"/>
        <v>35.714285714285715</v>
      </c>
      <c r="S205" s="61">
        <f t="shared" si="26"/>
        <v>42.5</v>
      </c>
      <c r="U205" s="1">
        <v>1.19</v>
      </c>
      <c r="V205" s="13">
        <v>1.4</v>
      </c>
      <c r="W205" s="14">
        <f t="shared" si="27"/>
        <v>22.6890756302521</v>
      </c>
      <c r="X205" s="13">
        <v>1</v>
      </c>
    </row>
    <row r="206" spans="1:24" ht="12.75">
      <c r="A206" s="1">
        <v>8150</v>
      </c>
      <c r="B206" s="2" t="s">
        <v>1174</v>
      </c>
      <c r="C206" s="1" t="s">
        <v>152</v>
      </c>
      <c r="D206" s="3" t="s">
        <v>1176</v>
      </c>
      <c r="E206" s="6" t="s">
        <v>203</v>
      </c>
      <c r="F206" s="6" t="s">
        <v>278</v>
      </c>
      <c r="G206" s="6" t="s">
        <v>186</v>
      </c>
      <c r="H206" s="7"/>
      <c r="I206" s="16" t="s">
        <v>1177</v>
      </c>
      <c r="J206" s="16" t="s">
        <v>1178</v>
      </c>
      <c r="K206" s="16" t="s">
        <v>1179</v>
      </c>
      <c r="L206" s="54">
        <f aca="true" t="shared" si="28" ref="L206:L234">M206/U206</f>
        <v>140.3361344537815</v>
      </c>
      <c r="M206" s="61">
        <f aca="true" t="shared" si="29" ref="M206:M234">O206/V206</f>
        <v>167</v>
      </c>
      <c r="N206" s="19">
        <f aca="true" t="shared" si="30" ref="N206:N234">O206/U206</f>
        <v>140.3361344537815</v>
      </c>
      <c r="O206" s="54">
        <v>167</v>
      </c>
      <c r="P206" s="61">
        <f aca="true" t="shared" si="31" ref="P206:P234">Q206/U206</f>
        <v>140.3361344537815</v>
      </c>
      <c r="Q206" s="54">
        <v>167</v>
      </c>
      <c r="R206" s="61">
        <f aca="true" t="shared" si="32" ref="R206:R234">L206*X206</f>
        <v>140.3361344537815</v>
      </c>
      <c r="S206" s="61">
        <f aca="true" t="shared" si="33" ref="S206:S234">M206*X206</f>
        <v>167</v>
      </c>
      <c r="U206" s="1">
        <v>1.19</v>
      </c>
      <c r="V206" s="13">
        <v>1</v>
      </c>
      <c r="W206" s="14">
        <f aca="true" t="shared" si="34" ref="W206:W234">(1-(Q206/O206))*100</f>
        <v>0</v>
      </c>
      <c r="X206" s="13">
        <v>1</v>
      </c>
    </row>
    <row r="207" spans="1:24" ht="12.75">
      <c r="A207" s="20">
        <v>8392</v>
      </c>
      <c r="B207" s="2" t="s">
        <v>1174</v>
      </c>
      <c r="C207" s="4" t="s">
        <v>1175</v>
      </c>
      <c r="D207" s="6" t="s">
        <v>190</v>
      </c>
      <c r="E207" s="6" t="s">
        <v>1180</v>
      </c>
      <c r="F207" s="6" t="s">
        <v>502</v>
      </c>
      <c r="G207" s="6" t="s">
        <v>186</v>
      </c>
      <c r="H207" s="7"/>
      <c r="I207" s="16" t="s">
        <v>1181</v>
      </c>
      <c r="J207" s="16" t="s">
        <v>1182</v>
      </c>
      <c r="K207" s="16" t="s">
        <v>1183</v>
      </c>
      <c r="L207" s="54">
        <f t="shared" si="28"/>
        <v>35.714285714285715</v>
      </c>
      <c r="M207" s="61">
        <f t="shared" si="29"/>
        <v>42.5</v>
      </c>
      <c r="N207" s="19">
        <f t="shared" si="30"/>
        <v>50</v>
      </c>
      <c r="O207" s="54">
        <v>59.5</v>
      </c>
      <c r="P207" s="61">
        <f t="shared" si="31"/>
        <v>38.655462184873954</v>
      </c>
      <c r="Q207" s="54">
        <v>46</v>
      </c>
      <c r="R207" s="61">
        <f t="shared" si="32"/>
        <v>35.714285714285715</v>
      </c>
      <c r="S207" s="61">
        <f t="shared" si="33"/>
        <v>42.5</v>
      </c>
      <c r="U207" s="1">
        <v>1.19</v>
      </c>
      <c r="V207" s="13">
        <v>1.4</v>
      </c>
      <c r="W207" s="14">
        <f t="shared" si="34"/>
        <v>22.6890756302521</v>
      </c>
      <c r="X207" s="13">
        <v>1</v>
      </c>
    </row>
    <row r="208" spans="1:24" ht="12.75">
      <c r="A208" s="20">
        <v>8596</v>
      </c>
      <c r="B208" s="2" t="s">
        <v>1184</v>
      </c>
      <c r="C208" s="4" t="s">
        <v>1185</v>
      </c>
      <c r="D208" s="6" t="s">
        <v>691</v>
      </c>
      <c r="E208" s="6" t="s">
        <v>316</v>
      </c>
      <c r="F208" s="6"/>
      <c r="G208" s="6" t="s">
        <v>212</v>
      </c>
      <c r="H208" s="7"/>
      <c r="I208" s="16" t="s">
        <v>1186</v>
      </c>
      <c r="J208" s="16" t="s">
        <v>1187</v>
      </c>
      <c r="K208" s="16" t="s">
        <v>1188</v>
      </c>
      <c r="L208" s="54">
        <f t="shared" si="28"/>
        <v>35.714285714285715</v>
      </c>
      <c r="M208" s="61">
        <f t="shared" si="29"/>
        <v>42.5</v>
      </c>
      <c r="N208" s="19">
        <f t="shared" si="30"/>
        <v>50</v>
      </c>
      <c r="O208" s="54">
        <v>59.5</v>
      </c>
      <c r="P208" s="61">
        <f t="shared" si="31"/>
        <v>38.655462184873954</v>
      </c>
      <c r="Q208" s="54">
        <v>46</v>
      </c>
      <c r="R208" s="61">
        <f t="shared" si="32"/>
        <v>35.714285714285715</v>
      </c>
      <c r="S208" s="61">
        <f t="shared" si="33"/>
        <v>42.5</v>
      </c>
      <c r="U208" s="1">
        <v>1.19</v>
      </c>
      <c r="V208" s="13">
        <v>1.4</v>
      </c>
      <c r="W208" s="14">
        <f t="shared" si="34"/>
        <v>22.6890756302521</v>
      </c>
      <c r="X208" s="13">
        <v>1</v>
      </c>
    </row>
    <row r="209" spans="1:24" ht="12.75">
      <c r="A209" s="1">
        <v>8328</v>
      </c>
      <c r="B209" s="2" t="s">
        <v>1189</v>
      </c>
      <c r="C209" s="1" t="s">
        <v>1190</v>
      </c>
      <c r="D209" s="3" t="s">
        <v>1191</v>
      </c>
      <c r="E209" s="6" t="s">
        <v>178</v>
      </c>
      <c r="F209" s="6"/>
      <c r="G209" s="6" t="s">
        <v>268</v>
      </c>
      <c r="H209" s="7"/>
      <c r="I209" s="16" t="s">
        <v>1192</v>
      </c>
      <c r="J209" s="16" t="s">
        <v>1193</v>
      </c>
      <c r="K209" s="16" t="s">
        <v>1194</v>
      </c>
      <c r="L209" s="54">
        <f t="shared" si="28"/>
        <v>35.714285714285715</v>
      </c>
      <c r="M209" s="61">
        <f t="shared" si="29"/>
        <v>42.5</v>
      </c>
      <c r="N209" s="19">
        <f t="shared" si="30"/>
        <v>50</v>
      </c>
      <c r="O209" s="54">
        <v>59.5</v>
      </c>
      <c r="P209" s="61">
        <f t="shared" si="31"/>
        <v>38.655462184873954</v>
      </c>
      <c r="Q209" s="54">
        <v>46</v>
      </c>
      <c r="R209" s="61">
        <f t="shared" si="32"/>
        <v>35.714285714285715</v>
      </c>
      <c r="S209" s="61">
        <f t="shared" si="33"/>
        <v>42.5</v>
      </c>
      <c r="U209" s="1">
        <v>1.19</v>
      </c>
      <c r="V209" s="13">
        <v>1.4</v>
      </c>
      <c r="W209" s="14">
        <f t="shared" si="34"/>
        <v>22.6890756302521</v>
      </c>
      <c r="X209" s="13">
        <v>1</v>
      </c>
    </row>
    <row r="210" spans="1:24" ht="12.75">
      <c r="A210" s="1">
        <v>8328</v>
      </c>
      <c r="B210" s="2" t="s">
        <v>1189</v>
      </c>
      <c r="C210" s="1" t="s">
        <v>1190</v>
      </c>
      <c r="D210" s="3" t="s">
        <v>377</v>
      </c>
      <c r="E210" s="6" t="s">
        <v>178</v>
      </c>
      <c r="F210" s="6"/>
      <c r="G210" s="6" t="s">
        <v>268</v>
      </c>
      <c r="H210" s="7"/>
      <c r="I210" s="16" t="s">
        <v>1195</v>
      </c>
      <c r="J210" s="16" t="s">
        <v>1196</v>
      </c>
      <c r="K210" s="16" t="s">
        <v>1197</v>
      </c>
      <c r="L210" s="54">
        <f t="shared" si="28"/>
        <v>35.714285714285715</v>
      </c>
      <c r="M210" s="61">
        <f t="shared" si="29"/>
        <v>42.5</v>
      </c>
      <c r="N210" s="19">
        <f t="shared" si="30"/>
        <v>50</v>
      </c>
      <c r="O210" s="54">
        <v>59.5</v>
      </c>
      <c r="P210" s="61">
        <f t="shared" si="31"/>
        <v>38.655462184873954</v>
      </c>
      <c r="Q210" s="54">
        <v>46</v>
      </c>
      <c r="R210" s="61">
        <f t="shared" si="32"/>
        <v>35.714285714285715</v>
      </c>
      <c r="S210" s="61">
        <f t="shared" si="33"/>
        <v>42.5</v>
      </c>
      <c r="U210" s="1">
        <v>1.19</v>
      </c>
      <c r="V210" s="13">
        <v>1.4</v>
      </c>
      <c r="W210" s="14">
        <f t="shared" si="34"/>
        <v>22.6890756302521</v>
      </c>
      <c r="X210" s="13">
        <v>1</v>
      </c>
    </row>
    <row r="211" spans="1:24" ht="12.75">
      <c r="A211" s="1">
        <v>8642</v>
      </c>
      <c r="B211" s="2" t="s">
        <v>1198</v>
      </c>
      <c r="C211" s="1" t="s">
        <v>1199</v>
      </c>
      <c r="D211" s="3" t="s">
        <v>1040</v>
      </c>
      <c r="E211" s="6" t="s">
        <v>225</v>
      </c>
      <c r="F211" s="6" t="s">
        <v>897</v>
      </c>
      <c r="G211" s="6" t="s">
        <v>354</v>
      </c>
      <c r="H211" s="7"/>
      <c r="I211" s="16" t="s">
        <v>1200</v>
      </c>
      <c r="J211" s="16" t="s">
        <v>1201</v>
      </c>
      <c r="K211" s="16" t="s">
        <v>1202</v>
      </c>
      <c r="L211" s="54">
        <f t="shared" si="28"/>
        <v>35.714285714285715</v>
      </c>
      <c r="M211" s="61">
        <f t="shared" si="29"/>
        <v>42.5</v>
      </c>
      <c r="N211" s="19">
        <f t="shared" si="30"/>
        <v>50</v>
      </c>
      <c r="O211" s="54">
        <v>59.5</v>
      </c>
      <c r="P211" s="61">
        <f t="shared" si="31"/>
        <v>38.655462184873954</v>
      </c>
      <c r="Q211" s="54">
        <v>46</v>
      </c>
      <c r="R211" s="61">
        <f t="shared" si="32"/>
        <v>35.714285714285715</v>
      </c>
      <c r="S211" s="61">
        <f t="shared" si="33"/>
        <v>42.5</v>
      </c>
      <c r="U211" s="1">
        <v>1.19</v>
      </c>
      <c r="V211" s="13">
        <v>1.4</v>
      </c>
      <c r="W211" s="14">
        <f t="shared" si="34"/>
        <v>22.6890756302521</v>
      </c>
      <c r="X211" s="13">
        <v>1</v>
      </c>
    </row>
    <row r="212" spans="1:24" ht="12.75">
      <c r="A212" s="1">
        <v>8456</v>
      </c>
      <c r="B212" s="2" t="s">
        <v>1203</v>
      </c>
      <c r="C212" s="1" t="s">
        <v>1204</v>
      </c>
      <c r="D212" s="3" t="s">
        <v>190</v>
      </c>
      <c r="E212" s="6" t="s">
        <v>225</v>
      </c>
      <c r="F212" s="6"/>
      <c r="G212" s="6" t="s">
        <v>253</v>
      </c>
      <c r="H212" s="7"/>
      <c r="I212" s="16" t="s">
        <v>1205</v>
      </c>
      <c r="J212" s="16" t="s">
        <v>1206</v>
      </c>
      <c r="K212" s="16" t="s">
        <v>1207</v>
      </c>
      <c r="L212" s="54">
        <f t="shared" si="28"/>
        <v>35.714285714285715</v>
      </c>
      <c r="M212" s="61">
        <f t="shared" si="29"/>
        <v>42.5</v>
      </c>
      <c r="N212" s="19">
        <f t="shared" si="30"/>
        <v>50</v>
      </c>
      <c r="O212" s="54">
        <v>59.5</v>
      </c>
      <c r="P212" s="61">
        <f t="shared" si="31"/>
        <v>38.655462184873954</v>
      </c>
      <c r="Q212" s="54">
        <v>46</v>
      </c>
      <c r="R212" s="61">
        <f t="shared" si="32"/>
        <v>35.714285714285715</v>
      </c>
      <c r="S212" s="61">
        <f t="shared" si="33"/>
        <v>42.5</v>
      </c>
      <c r="U212" s="1">
        <v>1.19</v>
      </c>
      <c r="V212" s="13">
        <v>1.4</v>
      </c>
      <c r="W212" s="14">
        <f t="shared" si="34"/>
        <v>22.6890756302521</v>
      </c>
      <c r="X212" s="13">
        <v>1</v>
      </c>
    </row>
    <row r="213" spans="1:24" ht="12.75">
      <c r="A213" s="1">
        <v>8605</v>
      </c>
      <c r="B213" s="2" t="s">
        <v>1208</v>
      </c>
      <c r="C213" s="1" t="s">
        <v>1209</v>
      </c>
      <c r="D213" s="3" t="s">
        <v>676</v>
      </c>
      <c r="E213" s="6" t="s">
        <v>178</v>
      </c>
      <c r="F213" s="6"/>
      <c r="G213" s="6" t="s">
        <v>1210</v>
      </c>
      <c r="H213" s="7"/>
      <c r="I213" s="16" t="s">
        <v>1211</v>
      </c>
      <c r="J213" s="16" t="s">
        <v>1212</v>
      </c>
      <c r="K213" s="16" t="s">
        <v>1213</v>
      </c>
      <c r="L213" s="54">
        <f t="shared" si="28"/>
        <v>35.714285714285715</v>
      </c>
      <c r="M213" s="61">
        <f t="shared" si="29"/>
        <v>42.5</v>
      </c>
      <c r="N213" s="19">
        <f t="shared" si="30"/>
        <v>50</v>
      </c>
      <c r="O213" s="54">
        <v>59.5</v>
      </c>
      <c r="P213" s="61">
        <f t="shared" si="31"/>
        <v>38.655462184873954</v>
      </c>
      <c r="Q213" s="54">
        <v>46</v>
      </c>
      <c r="R213" s="61">
        <f t="shared" si="32"/>
        <v>35.714285714285715</v>
      </c>
      <c r="S213" s="61">
        <f t="shared" si="33"/>
        <v>42.5</v>
      </c>
      <c r="U213" s="1">
        <v>1.19</v>
      </c>
      <c r="V213" s="13">
        <v>1.4</v>
      </c>
      <c r="W213" s="14">
        <f t="shared" si="34"/>
        <v>22.6890756302521</v>
      </c>
      <c r="X213" s="13">
        <v>1</v>
      </c>
    </row>
    <row r="214" spans="1:24" ht="25.5">
      <c r="A214" s="1">
        <v>8537</v>
      </c>
      <c r="B214" s="2" t="s">
        <v>1214</v>
      </c>
      <c r="C214" s="1" t="s">
        <v>1215</v>
      </c>
      <c r="D214" s="3" t="s">
        <v>1216</v>
      </c>
      <c r="E214" s="6" t="s">
        <v>1217</v>
      </c>
      <c r="F214" s="6"/>
      <c r="G214" s="6" t="s">
        <v>212</v>
      </c>
      <c r="H214" s="7"/>
      <c r="I214" s="16" t="s">
        <v>1218</v>
      </c>
      <c r="J214" s="16" t="s">
        <v>1219</v>
      </c>
      <c r="K214" s="16" t="s">
        <v>1220</v>
      </c>
      <c r="L214" s="54">
        <f t="shared" si="28"/>
        <v>35.714285714285715</v>
      </c>
      <c r="M214" s="61">
        <f t="shared" si="29"/>
        <v>42.5</v>
      </c>
      <c r="N214" s="19">
        <f t="shared" si="30"/>
        <v>50</v>
      </c>
      <c r="O214" s="54">
        <v>59.5</v>
      </c>
      <c r="P214" s="61">
        <f t="shared" si="31"/>
        <v>38.655462184873954</v>
      </c>
      <c r="Q214" s="54">
        <v>46</v>
      </c>
      <c r="R214" s="61">
        <f t="shared" si="32"/>
        <v>35.714285714285715</v>
      </c>
      <c r="S214" s="61">
        <f t="shared" si="33"/>
        <v>42.5</v>
      </c>
      <c r="U214" s="1">
        <v>1.19</v>
      </c>
      <c r="V214" s="13">
        <v>1.4</v>
      </c>
      <c r="W214" s="14">
        <f t="shared" si="34"/>
        <v>22.6890756302521</v>
      </c>
      <c r="X214" s="13">
        <v>1</v>
      </c>
    </row>
    <row r="215" spans="1:24" ht="12.75">
      <c r="A215" s="1">
        <v>8335</v>
      </c>
      <c r="B215" s="2" t="s">
        <v>1221</v>
      </c>
      <c r="D215" s="3" t="s">
        <v>850</v>
      </c>
      <c r="E215" s="6" t="s">
        <v>178</v>
      </c>
      <c r="F215" s="6"/>
      <c r="G215" s="6" t="s">
        <v>253</v>
      </c>
      <c r="H215" s="7"/>
      <c r="I215" s="16" t="s">
        <v>1222</v>
      </c>
      <c r="J215" s="16" t="s">
        <v>1223</v>
      </c>
      <c r="K215" s="16" t="s">
        <v>1224</v>
      </c>
      <c r="L215" s="54">
        <f t="shared" si="28"/>
        <v>35.714285714285715</v>
      </c>
      <c r="M215" s="61">
        <f t="shared" si="29"/>
        <v>42.5</v>
      </c>
      <c r="N215" s="19">
        <f t="shared" si="30"/>
        <v>50</v>
      </c>
      <c r="O215" s="54">
        <v>59.5</v>
      </c>
      <c r="P215" s="61">
        <f t="shared" si="31"/>
        <v>38.655462184873954</v>
      </c>
      <c r="Q215" s="54">
        <v>46</v>
      </c>
      <c r="R215" s="61">
        <f t="shared" si="32"/>
        <v>35.714285714285715</v>
      </c>
      <c r="S215" s="61">
        <f t="shared" si="33"/>
        <v>42.5</v>
      </c>
      <c r="U215" s="1">
        <v>1.19</v>
      </c>
      <c r="V215" s="13">
        <v>1.4</v>
      </c>
      <c r="W215" s="14">
        <f t="shared" si="34"/>
        <v>22.6890756302521</v>
      </c>
      <c r="X215" s="13">
        <v>1</v>
      </c>
    </row>
    <row r="216" spans="1:24" ht="12.75">
      <c r="A216" s="1">
        <v>8610</v>
      </c>
      <c r="B216" s="2" t="s">
        <v>1225</v>
      </c>
      <c r="C216" s="1" t="s">
        <v>1226</v>
      </c>
      <c r="D216" s="3" t="s">
        <v>1227</v>
      </c>
      <c r="E216" s="6" t="s">
        <v>178</v>
      </c>
      <c r="F216" s="6"/>
      <c r="G216" s="6" t="s">
        <v>212</v>
      </c>
      <c r="H216" s="7"/>
      <c r="I216" s="16" t="s">
        <v>1228</v>
      </c>
      <c r="J216" s="16" t="s">
        <v>1229</v>
      </c>
      <c r="K216" s="16" t="s">
        <v>1230</v>
      </c>
      <c r="L216" s="54">
        <f t="shared" si="28"/>
        <v>35.714285714285715</v>
      </c>
      <c r="M216" s="61">
        <f t="shared" si="29"/>
        <v>42.5</v>
      </c>
      <c r="N216" s="19">
        <f t="shared" si="30"/>
        <v>50</v>
      </c>
      <c r="O216" s="54">
        <v>59.5</v>
      </c>
      <c r="P216" s="61">
        <f t="shared" si="31"/>
        <v>38.655462184873954</v>
      </c>
      <c r="Q216" s="54">
        <v>46</v>
      </c>
      <c r="R216" s="61">
        <f t="shared" si="32"/>
        <v>35.714285714285715</v>
      </c>
      <c r="S216" s="61">
        <f t="shared" si="33"/>
        <v>42.5</v>
      </c>
      <c r="U216" s="1">
        <v>1.19</v>
      </c>
      <c r="V216" s="13">
        <v>1.4</v>
      </c>
      <c r="W216" s="14">
        <f t="shared" si="34"/>
        <v>22.6890756302521</v>
      </c>
      <c r="X216" s="13">
        <v>1</v>
      </c>
    </row>
    <row r="217" spans="1:24" ht="12.75">
      <c r="A217" s="1">
        <v>8582</v>
      </c>
      <c r="B217" s="2" t="s">
        <v>1231</v>
      </c>
      <c r="C217" s="1" t="s">
        <v>1232</v>
      </c>
      <c r="D217" s="3" t="s">
        <v>1227</v>
      </c>
      <c r="E217" s="6" t="s">
        <v>316</v>
      </c>
      <c r="F217" s="6"/>
      <c r="G217" s="6" t="s">
        <v>212</v>
      </c>
      <c r="H217" s="7"/>
      <c r="I217" s="16" t="s">
        <v>1233</v>
      </c>
      <c r="J217" s="16" t="s">
        <v>1234</v>
      </c>
      <c r="K217" s="16" t="s">
        <v>1235</v>
      </c>
      <c r="L217" s="54">
        <f t="shared" si="28"/>
        <v>35.714285714285715</v>
      </c>
      <c r="M217" s="61">
        <f t="shared" si="29"/>
        <v>42.5</v>
      </c>
      <c r="N217" s="19">
        <f t="shared" si="30"/>
        <v>50</v>
      </c>
      <c r="O217" s="54">
        <v>59.5</v>
      </c>
      <c r="P217" s="61">
        <f t="shared" si="31"/>
        <v>38.655462184873954</v>
      </c>
      <c r="Q217" s="54">
        <v>46</v>
      </c>
      <c r="R217" s="61">
        <f t="shared" si="32"/>
        <v>35.714285714285715</v>
      </c>
      <c r="S217" s="61">
        <f t="shared" si="33"/>
        <v>42.5</v>
      </c>
      <c r="U217" s="1">
        <v>1.19</v>
      </c>
      <c r="V217" s="13">
        <v>1.4</v>
      </c>
      <c r="W217" s="14">
        <f t="shared" si="34"/>
        <v>22.6890756302521</v>
      </c>
      <c r="X217" s="13">
        <v>1</v>
      </c>
    </row>
    <row r="218" spans="1:24" ht="12.75">
      <c r="A218" s="1">
        <v>8191</v>
      </c>
      <c r="B218" s="2" t="s">
        <v>1236</v>
      </c>
      <c r="D218" s="3" t="s">
        <v>1237</v>
      </c>
      <c r="E218" s="6"/>
      <c r="F218" s="6"/>
      <c r="G218" s="6" t="s">
        <v>212</v>
      </c>
      <c r="H218" s="7" t="s">
        <v>445</v>
      </c>
      <c r="I218" s="16" t="s">
        <v>1238</v>
      </c>
      <c r="J218" s="16" t="s">
        <v>1239</v>
      </c>
      <c r="K218" s="16" t="s">
        <v>1240</v>
      </c>
      <c r="L218" s="54">
        <f t="shared" si="28"/>
        <v>46.5186074429772</v>
      </c>
      <c r="M218" s="61">
        <f t="shared" si="29"/>
        <v>55.35714285714286</v>
      </c>
      <c r="N218" s="19">
        <f t="shared" si="30"/>
        <v>65.12605042016807</v>
      </c>
      <c r="O218" s="54">
        <v>77.5</v>
      </c>
      <c r="P218" s="61">
        <f t="shared" si="31"/>
        <v>50.420168067226896</v>
      </c>
      <c r="Q218" s="54">
        <v>60</v>
      </c>
      <c r="R218" s="61">
        <f t="shared" si="32"/>
        <v>65.12605042016807</v>
      </c>
      <c r="S218" s="61">
        <f t="shared" si="33"/>
        <v>77.5</v>
      </c>
      <c r="U218" s="1">
        <v>1.19</v>
      </c>
      <c r="V218" s="13">
        <v>1.4</v>
      </c>
      <c r="W218" s="14">
        <f t="shared" si="34"/>
        <v>22.580645161290324</v>
      </c>
      <c r="X218" s="13">
        <v>1.4</v>
      </c>
    </row>
    <row r="219" spans="1:24" ht="12.75">
      <c r="A219" s="1">
        <v>8673</v>
      </c>
      <c r="B219" s="2" t="s">
        <v>1241</v>
      </c>
      <c r="C219" s="1" t="s">
        <v>1242</v>
      </c>
      <c r="D219" s="3" t="s">
        <v>1243</v>
      </c>
      <c r="E219" s="6" t="s">
        <v>178</v>
      </c>
      <c r="F219" s="6"/>
      <c r="G219" s="6" t="s">
        <v>212</v>
      </c>
      <c r="H219" s="7"/>
      <c r="I219" s="16" t="s">
        <v>1244</v>
      </c>
      <c r="J219" s="16" t="s">
        <v>1245</v>
      </c>
      <c r="K219" s="16" t="s">
        <v>1246</v>
      </c>
      <c r="L219" s="54">
        <f t="shared" si="28"/>
        <v>35.714285714285715</v>
      </c>
      <c r="M219" s="61">
        <f t="shared" si="29"/>
        <v>42.5</v>
      </c>
      <c r="N219" s="19">
        <f t="shared" si="30"/>
        <v>50</v>
      </c>
      <c r="O219" s="54">
        <v>59.5</v>
      </c>
      <c r="P219" s="61">
        <f t="shared" si="31"/>
        <v>38.655462184873954</v>
      </c>
      <c r="Q219" s="54">
        <v>46</v>
      </c>
      <c r="R219" s="61">
        <f t="shared" si="32"/>
        <v>35.714285714285715</v>
      </c>
      <c r="S219" s="61">
        <f t="shared" si="33"/>
        <v>42.5</v>
      </c>
      <c r="U219" s="1">
        <v>1.19</v>
      </c>
      <c r="V219" s="13">
        <v>1.4</v>
      </c>
      <c r="W219" s="14">
        <f t="shared" si="34"/>
        <v>22.6890756302521</v>
      </c>
      <c r="X219" s="13">
        <v>1</v>
      </c>
    </row>
    <row r="220" spans="1:24" ht="25.5">
      <c r="A220" s="1">
        <v>8486</v>
      </c>
      <c r="B220" s="2" t="s">
        <v>1248</v>
      </c>
      <c r="D220" s="3" t="s">
        <v>1027</v>
      </c>
      <c r="E220" s="6" t="s">
        <v>225</v>
      </c>
      <c r="F220" s="6"/>
      <c r="G220" s="6" t="s">
        <v>495</v>
      </c>
      <c r="H220" s="7"/>
      <c r="I220" s="8" t="s">
        <v>1249</v>
      </c>
      <c r="J220" s="8" t="s">
        <v>1250</v>
      </c>
      <c r="K220" s="8" t="s">
        <v>1251</v>
      </c>
      <c r="L220" s="54">
        <f t="shared" si="28"/>
        <v>35.714285714285715</v>
      </c>
      <c r="M220" s="61">
        <f t="shared" si="29"/>
        <v>42.5</v>
      </c>
      <c r="N220" s="19">
        <f t="shared" si="30"/>
        <v>50</v>
      </c>
      <c r="O220" s="54">
        <v>59.5</v>
      </c>
      <c r="P220" s="61">
        <f t="shared" si="31"/>
        <v>38.655462184873954</v>
      </c>
      <c r="Q220" s="54">
        <v>46</v>
      </c>
      <c r="R220" s="61">
        <f t="shared" si="32"/>
        <v>35.714285714285715</v>
      </c>
      <c r="S220" s="61">
        <f t="shared" si="33"/>
        <v>42.5</v>
      </c>
      <c r="U220" s="1">
        <v>1.19</v>
      </c>
      <c r="V220" s="13">
        <v>1.4</v>
      </c>
      <c r="W220" s="14">
        <f t="shared" si="34"/>
        <v>22.6890756302521</v>
      </c>
      <c r="X220" s="13">
        <v>1</v>
      </c>
    </row>
    <row r="221" spans="1:24" ht="25.5">
      <c r="A221" s="1">
        <v>8486</v>
      </c>
      <c r="B221" s="2" t="s">
        <v>1248</v>
      </c>
      <c r="D221" s="3" t="s">
        <v>828</v>
      </c>
      <c r="E221" s="6" t="s">
        <v>178</v>
      </c>
      <c r="F221" s="6"/>
      <c r="G221" s="6" t="s">
        <v>495</v>
      </c>
      <c r="H221" s="7"/>
      <c r="I221" s="15" t="s">
        <v>1252</v>
      </c>
      <c r="J221" s="15" t="s">
        <v>1253</v>
      </c>
      <c r="K221" s="15" t="s">
        <v>1254</v>
      </c>
      <c r="L221" s="54">
        <f t="shared" si="28"/>
        <v>35.714285714285715</v>
      </c>
      <c r="M221" s="61">
        <f t="shared" si="29"/>
        <v>42.5</v>
      </c>
      <c r="N221" s="19">
        <f t="shared" si="30"/>
        <v>50</v>
      </c>
      <c r="O221" s="54">
        <v>59.5</v>
      </c>
      <c r="P221" s="61">
        <f t="shared" si="31"/>
        <v>38.655462184873954</v>
      </c>
      <c r="Q221" s="54">
        <v>46</v>
      </c>
      <c r="R221" s="61">
        <f t="shared" si="32"/>
        <v>35.714285714285715</v>
      </c>
      <c r="S221" s="61">
        <f t="shared" si="33"/>
        <v>42.5</v>
      </c>
      <c r="U221" s="1">
        <v>1.19</v>
      </c>
      <c r="V221" s="13">
        <v>1.4</v>
      </c>
      <c r="W221" s="14">
        <f t="shared" si="34"/>
        <v>22.6890756302521</v>
      </c>
      <c r="X221" s="13">
        <v>1</v>
      </c>
    </row>
    <row r="222" spans="1:24" ht="12.75">
      <c r="A222" s="1">
        <v>8143</v>
      </c>
      <c r="B222" s="2" t="s">
        <v>1255</v>
      </c>
      <c r="C222" s="1" t="s">
        <v>1256</v>
      </c>
      <c r="D222" s="3" t="s">
        <v>691</v>
      </c>
      <c r="E222" s="6" t="s">
        <v>225</v>
      </c>
      <c r="F222" s="6"/>
      <c r="G222" s="6" t="s">
        <v>268</v>
      </c>
      <c r="H222" s="7"/>
      <c r="I222" s="15" t="s">
        <v>1257</v>
      </c>
      <c r="J222" s="15" t="s">
        <v>1258</v>
      </c>
      <c r="K222" s="15" t="s">
        <v>1259</v>
      </c>
      <c r="L222" s="54">
        <f t="shared" si="28"/>
        <v>35.714285714285715</v>
      </c>
      <c r="M222" s="61">
        <f t="shared" si="29"/>
        <v>42.5</v>
      </c>
      <c r="N222" s="19">
        <f t="shared" si="30"/>
        <v>50</v>
      </c>
      <c r="O222" s="54">
        <v>59.5</v>
      </c>
      <c r="P222" s="61">
        <f t="shared" si="31"/>
        <v>38.655462184873954</v>
      </c>
      <c r="Q222" s="54">
        <v>46</v>
      </c>
      <c r="R222" s="61">
        <f t="shared" si="32"/>
        <v>35.714285714285715</v>
      </c>
      <c r="S222" s="61">
        <f t="shared" si="33"/>
        <v>42.5</v>
      </c>
      <c r="U222" s="1">
        <v>1.19</v>
      </c>
      <c r="V222" s="13">
        <v>1.4</v>
      </c>
      <c r="W222" s="14">
        <f t="shared" si="34"/>
        <v>22.6890756302521</v>
      </c>
      <c r="X222" s="13">
        <v>1</v>
      </c>
    </row>
    <row r="223" spans="1:24" ht="12.75">
      <c r="A223" s="20">
        <v>8393</v>
      </c>
      <c r="B223" s="21" t="s">
        <v>1260</v>
      </c>
      <c r="C223" s="4" t="s">
        <v>1261</v>
      </c>
      <c r="D223" s="6" t="s">
        <v>1262</v>
      </c>
      <c r="E223" s="6" t="s">
        <v>178</v>
      </c>
      <c r="F223" s="6"/>
      <c r="G223" s="6" t="s">
        <v>253</v>
      </c>
      <c r="H223" s="7"/>
      <c r="I223" s="15" t="s">
        <v>1263</v>
      </c>
      <c r="J223" s="15" t="s">
        <v>1264</v>
      </c>
      <c r="K223" s="15" t="s">
        <v>1265</v>
      </c>
      <c r="L223" s="54">
        <f t="shared" si="28"/>
        <v>35.714285714285715</v>
      </c>
      <c r="M223" s="61">
        <f t="shared" si="29"/>
        <v>42.5</v>
      </c>
      <c r="N223" s="19">
        <f t="shared" si="30"/>
        <v>50</v>
      </c>
      <c r="O223" s="54">
        <v>59.5</v>
      </c>
      <c r="P223" s="61">
        <f t="shared" si="31"/>
        <v>38.655462184873954</v>
      </c>
      <c r="Q223" s="54">
        <v>46</v>
      </c>
      <c r="R223" s="61">
        <f t="shared" si="32"/>
        <v>35.714285714285715</v>
      </c>
      <c r="S223" s="61">
        <f t="shared" si="33"/>
        <v>42.5</v>
      </c>
      <c r="T223" s="1"/>
      <c r="U223" s="1">
        <v>1.19</v>
      </c>
      <c r="V223" s="13">
        <v>1.4</v>
      </c>
      <c r="W223" s="14">
        <f t="shared" si="34"/>
        <v>22.6890756302521</v>
      </c>
      <c r="X223" s="13">
        <v>1</v>
      </c>
    </row>
    <row r="224" spans="1:24" ht="12.75">
      <c r="A224" s="1">
        <v>8302</v>
      </c>
      <c r="B224" s="2" t="s">
        <v>1266</v>
      </c>
      <c r="C224" s="1" t="s">
        <v>1267</v>
      </c>
      <c r="D224" s="3" t="s">
        <v>1268</v>
      </c>
      <c r="E224" s="6" t="s">
        <v>178</v>
      </c>
      <c r="F224" s="6"/>
      <c r="G224" s="6" t="s">
        <v>253</v>
      </c>
      <c r="H224" s="7"/>
      <c r="I224" s="15" t="s">
        <v>1269</v>
      </c>
      <c r="J224" s="15" t="s">
        <v>1270</v>
      </c>
      <c r="K224" s="15" t="s">
        <v>1271</v>
      </c>
      <c r="L224" s="54">
        <f t="shared" si="28"/>
        <v>35.714285714285715</v>
      </c>
      <c r="M224" s="61">
        <f t="shared" si="29"/>
        <v>42.5</v>
      </c>
      <c r="N224" s="19">
        <f t="shared" si="30"/>
        <v>50</v>
      </c>
      <c r="O224" s="54">
        <v>59.5</v>
      </c>
      <c r="P224" s="61">
        <f t="shared" si="31"/>
        <v>38.655462184873954</v>
      </c>
      <c r="Q224" s="54">
        <v>46</v>
      </c>
      <c r="R224" s="61">
        <f t="shared" si="32"/>
        <v>35.714285714285715</v>
      </c>
      <c r="S224" s="61">
        <f t="shared" si="33"/>
        <v>42.5</v>
      </c>
      <c r="U224" s="1">
        <v>1.19</v>
      </c>
      <c r="V224" s="13">
        <v>1.4</v>
      </c>
      <c r="W224" s="14">
        <f t="shared" si="34"/>
        <v>22.6890756302521</v>
      </c>
      <c r="X224" s="13">
        <v>1</v>
      </c>
    </row>
    <row r="225" spans="1:24" ht="38.25">
      <c r="A225" s="1">
        <v>8119</v>
      </c>
      <c r="B225" s="2" t="s">
        <v>1278</v>
      </c>
      <c r="C225" s="1" t="s">
        <v>1279</v>
      </c>
      <c r="D225" s="3" t="s">
        <v>1280</v>
      </c>
      <c r="E225" s="6" t="s">
        <v>225</v>
      </c>
      <c r="F225" s="6"/>
      <c r="G225" s="6" t="s">
        <v>495</v>
      </c>
      <c r="H225" s="7" t="s">
        <v>445</v>
      </c>
      <c r="I225" s="15" t="s">
        <v>1281</v>
      </c>
      <c r="J225" s="15" t="s">
        <v>1282</v>
      </c>
      <c r="K225" s="15" t="s">
        <v>1283</v>
      </c>
      <c r="L225" s="54">
        <f t="shared" si="28"/>
        <v>35.714285714285715</v>
      </c>
      <c r="M225" s="61">
        <f t="shared" si="29"/>
        <v>42.5</v>
      </c>
      <c r="N225" s="19">
        <f t="shared" si="30"/>
        <v>50</v>
      </c>
      <c r="O225" s="54">
        <v>59.5</v>
      </c>
      <c r="P225" s="61">
        <f t="shared" si="31"/>
        <v>38.655462184873954</v>
      </c>
      <c r="Q225" s="54">
        <v>46</v>
      </c>
      <c r="R225" s="61">
        <f t="shared" si="32"/>
        <v>50</v>
      </c>
      <c r="S225" s="61">
        <f t="shared" si="33"/>
        <v>59.49999999999999</v>
      </c>
      <c r="U225" s="1">
        <v>1.19</v>
      </c>
      <c r="V225" s="13">
        <v>1.4</v>
      </c>
      <c r="W225" s="14">
        <f t="shared" si="34"/>
        <v>22.6890756302521</v>
      </c>
      <c r="X225" s="13">
        <v>1.4</v>
      </c>
    </row>
    <row r="226" spans="1:24" ht="25.5">
      <c r="A226" s="1">
        <v>8014</v>
      </c>
      <c r="B226" s="2" t="s">
        <v>1284</v>
      </c>
      <c r="C226" s="1" t="s">
        <v>1285</v>
      </c>
      <c r="D226" s="3" t="s">
        <v>1286</v>
      </c>
      <c r="E226" s="6" t="s">
        <v>225</v>
      </c>
      <c r="F226" s="6"/>
      <c r="G226" s="6" t="s">
        <v>495</v>
      </c>
      <c r="H226" s="7"/>
      <c r="I226" s="15" t="s">
        <v>1287</v>
      </c>
      <c r="J226" s="15" t="s">
        <v>1288</v>
      </c>
      <c r="K226" s="15" t="s">
        <v>1289</v>
      </c>
      <c r="L226" s="54">
        <f t="shared" si="28"/>
        <v>35.714285714285715</v>
      </c>
      <c r="M226" s="61">
        <f t="shared" si="29"/>
        <v>42.5</v>
      </c>
      <c r="N226" s="19">
        <f t="shared" si="30"/>
        <v>50</v>
      </c>
      <c r="O226" s="54">
        <v>59.5</v>
      </c>
      <c r="P226" s="61">
        <f t="shared" si="31"/>
        <v>38.655462184873954</v>
      </c>
      <c r="Q226" s="54">
        <v>46</v>
      </c>
      <c r="R226" s="61">
        <f t="shared" si="32"/>
        <v>35.714285714285715</v>
      </c>
      <c r="S226" s="61">
        <f t="shared" si="33"/>
        <v>42.5</v>
      </c>
      <c r="U226" s="1">
        <v>1.19</v>
      </c>
      <c r="V226" s="13">
        <v>1.4</v>
      </c>
      <c r="W226" s="14">
        <f t="shared" si="34"/>
        <v>22.6890756302521</v>
      </c>
      <c r="X226" s="13">
        <v>1</v>
      </c>
    </row>
    <row r="227" spans="1:24" ht="25.5">
      <c r="A227" s="1">
        <v>8014</v>
      </c>
      <c r="B227" s="2" t="s">
        <v>1284</v>
      </c>
      <c r="C227" s="1" t="s">
        <v>1290</v>
      </c>
      <c r="D227" s="3" t="s">
        <v>1291</v>
      </c>
      <c r="E227" s="6" t="s">
        <v>225</v>
      </c>
      <c r="F227" s="6"/>
      <c r="G227" s="6" t="s">
        <v>495</v>
      </c>
      <c r="H227" s="7"/>
      <c r="I227" s="15" t="s">
        <v>1292</v>
      </c>
      <c r="J227" s="15" t="s">
        <v>1293</v>
      </c>
      <c r="K227" s="15" t="s">
        <v>1294</v>
      </c>
      <c r="L227" s="54">
        <f t="shared" si="28"/>
        <v>35.714285714285715</v>
      </c>
      <c r="M227" s="61">
        <f t="shared" si="29"/>
        <v>42.5</v>
      </c>
      <c r="N227" s="19">
        <f t="shared" si="30"/>
        <v>50</v>
      </c>
      <c r="O227" s="54">
        <v>59.5</v>
      </c>
      <c r="P227" s="61">
        <f t="shared" si="31"/>
        <v>38.655462184873954</v>
      </c>
      <c r="Q227" s="54">
        <v>46</v>
      </c>
      <c r="R227" s="61">
        <f t="shared" si="32"/>
        <v>35.714285714285715</v>
      </c>
      <c r="S227" s="61">
        <f t="shared" si="33"/>
        <v>42.5</v>
      </c>
      <c r="U227" s="1">
        <v>1.19</v>
      </c>
      <c r="V227" s="13">
        <v>1.4</v>
      </c>
      <c r="W227" s="14">
        <f t="shared" si="34"/>
        <v>22.6890756302521</v>
      </c>
      <c r="X227" s="13">
        <v>1</v>
      </c>
    </row>
    <row r="228" spans="1:24" ht="25.5">
      <c r="A228" s="1">
        <v>8233</v>
      </c>
      <c r="B228" s="2" t="s">
        <v>1272</v>
      </c>
      <c r="C228" s="1" t="s">
        <v>1273</v>
      </c>
      <c r="D228" s="3" t="s">
        <v>1274</v>
      </c>
      <c r="E228" s="6" t="s">
        <v>178</v>
      </c>
      <c r="F228" s="6"/>
      <c r="G228" s="6" t="s">
        <v>495</v>
      </c>
      <c r="H228" s="7"/>
      <c r="I228" s="15" t="s">
        <v>1275</v>
      </c>
      <c r="J228" s="15" t="s">
        <v>1276</v>
      </c>
      <c r="K228" s="15" t="s">
        <v>1277</v>
      </c>
      <c r="L228" s="54">
        <f t="shared" si="28"/>
        <v>35.714285714285715</v>
      </c>
      <c r="M228" s="61">
        <f t="shared" si="29"/>
        <v>42.5</v>
      </c>
      <c r="N228" s="19">
        <f t="shared" si="30"/>
        <v>50</v>
      </c>
      <c r="O228" s="54">
        <v>59.5</v>
      </c>
      <c r="P228" s="61">
        <f t="shared" si="31"/>
        <v>38.655462184873954</v>
      </c>
      <c r="Q228" s="54">
        <v>46</v>
      </c>
      <c r="R228" s="61">
        <f t="shared" si="32"/>
        <v>35.714285714285715</v>
      </c>
      <c r="S228" s="61">
        <f t="shared" si="33"/>
        <v>42.5</v>
      </c>
      <c r="U228" s="1">
        <v>1.19</v>
      </c>
      <c r="V228" s="13">
        <v>1.4</v>
      </c>
      <c r="W228" s="14">
        <f t="shared" si="34"/>
        <v>22.6890756302521</v>
      </c>
      <c r="X228" s="13">
        <v>1</v>
      </c>
    </row>
    <row r="229" spans="1:24" ht="25.5">
      <c r="A229" s="1">
        <v>8233</v>
      </c>
      <c r="B229" s="2" t="s">
        <v>1272</v>
      </c>
      <c r="C229" s="1" t="s">
        <v>1273</v>
      </c>
      <c r="D229" s="6" t="s">
        <v>1295</v>
      </c>
      <c r="E229" s="6" t="s">
        <v>178</v>
      </c>
      <c r="F229" s="6"/>
      <c r="G229" s="6" t="s">
        <v>495</v>
      </c>
      <c r="H229" s="7"/>
      <c r="I229" s="15" t="s">
        <v>1296</v>
      </c>
      <c r="J229" s="15" t="s">
        <v>1297</v>
      </c>
      <c r="K229" s="15" t="s">
        <v>1298</v>
      </c>
      <c r="L229" s="54">
        <f t="shared" si="28"/>
        <v>35.714285714285715</v>
      </c>
      <c r="M229" s="61">
        <f t="shared" si="29"/>
        <v>42.5</v>
      </c>
      <c r="N229" s="19">
        <f t="shared" si="30"/>
        <v>50</v>
      </c>
      <c r="O229" s="54">
        <v>59.5</v>
      </c>
      <c r="P229" s="61">
        <f t="shared" si="31"/>
        <v>38.655462184873954</v>
      </c>
      <c r="Q229" s="54">
        <v>46</v>
      </c>
      <c r="R229" s="61">
        <f t="shared" si="32"/>
        <v>35.714285714285715</v>
      </c>
      <c r="S229" s="61">
        <f t="shared" si="33"/>
        <v>42.5</v>
      </c>
      <c r="U229" s="1">
        <v>1.19</v>
      </c>
      <c r="V229" s="13">
        <v>1.4</v>
      </c>
      <c r="W229" s="14">
        <f t="shared" si="34"/>
        <v>22.6890756302521</v>
      </c>
      <c r="X229" s="13">
        <v>1</v>
      </c>
    </row>
    <row r="230" spans="1:24" ht="25.5">
      <c r="A230" s="1">
        <v>8233</v>
      </c>
      <c r="B230" s="2" t="s">
        <v>1272</v>
      </c>
      <c r="C230" s="1" t="s">
        <v>1273</v>
      </c>
      <c r="D230" s="6" t="s">
        <v>1050</v>
      </c>
      <c r="E230" s="6" t="s">
        <v>178</v>
      </c>
      <c r="F230" s="6"/>
      <c r="G230" s="6" t="s">
        <v>495</v>
      </c>
      <c r="H230" s="7"/>
      <c r="I230" s="15" t="s">
        <v>1299</v>
      </c>
      <c r="J230" s="15" t="s">
        <v>1300</v>
      </c>
      <c r="K230" s="15" t="s">
        <v>1301</v>
      </c>
      <c r="L230" s="54">
        <f t="shared" si="28"/>
        <v>35.714285714285715</v>
      </c>
      <c r="M230" s="61">
        <f t="shared" si="29"/>
        <v>42.5</v>
      </c>
      <c r="N230" s="19">
        <f t="shared" si="30"/>
        <v>50</v>
      </c>
      <c r="O230" s="54">
        <v>59.5</v>
      </c>
      <c r="P230" s="61">
        <f t="shared" si="31"/>
        <v>38.655462184873954</v>
      </c>
      <c r="Q230" s="54">
        <v>46</v>
      </c>
      <c r="R230" s="61">
        <f t="shared" si="32"/>
        <v>35.714285714285715</v>
      </c>
      <c r="S230" s="61">
        <f t="shared" si="33"/>
        <v>42.5</v>
      </c>
      <c r="U230" s="1">
        <v>1.19</v>
      </c>
      <c r="V230" s="13">
        <v>1.4</v>
      </c>
      <c r="W230" s="14">
        <f t="shared" si="34"/>
        <v>22.6890756302521</v>
      </c>
      <c r="X230" s="13">
        <v>1</v>
      </c>
    </row>
    <row r="231" spans="1:24" ht="12.75">
      <c r="A231" s="1">
        <v>8347</v>
      </c>
      <c r="B231" s="2" t="s">
        <v>1302</v>
      </c>
      <c r="C231" s="1" t="s">
        <v>1303</v>
      </c>
      <c r="D231" s="6" t="s">
        <v>218</v>
      </c>
      <c r="E231" s="6" t="s">
        <v>178</v>
      </c>
      <c r="F231" s="6"/>
      <c r="G231" s="6" t="s">
        <v>212</v>
      </c>
      <c r="H231" s="7"/>
      <c r="I231" s="15" t="s">
        <v>1304</v>
      </c>
      <c r="J231" s="15" t="s">
        <v>1305</v>
      </c>
      <c r="K231" s="15" t="s">
        <v>1306</v>
      </c>
      <c r="L231" s="54">
        <f t="shared" si="28"/>
        <v>35.714285714285715</v>
      </c>
      <c r="M231" s="61">
        <f t="shared" si="29"/>
        <v>42.5</v>
      </c>
      <c r="N231" s="19">
        <f t="shared" si="30"/>
        <v>50</v>
      </c>
      <c r="O231" s="54">
        <v>59.5</v>
      </c>
      <c r="P231" s="61">
        <f t="shared" si="31"/>
        <v>38.655462184873954</v>
      </c>
      <c r="Q231" s="54">
        <v>46</v>
      </c>
      <c r="R231" s="61">
        <f t="shared" si="32"/>
        <v>35.714285714285715</v>
      </c>
      <c r="S231" s="61">
        <f t="shared" si="33"/>
        <v>42.5</v>
      </c>
      <c r="U231" s="1">
        <v>1.19</v>
      </c>
      <c r="V231" s="13">
        <v>1.4</v>
      </c>
      <c r="W231" s="14">
        <f t="shared" si="34"/>
        <v>22.6890756302521</v>
      </c>
      <c r="X231" s="13">
        <v>1</v>
      </c>
    </row>
    <row r="232" spans="1:24" ht="12.75">
      <c r="A232" s="1">
        <v>8063</v>
      </c>
      <c r="B232" s="2" t="s">
        <v>1307</v>
      </c>
      <c r="C232" s="1" t="s">
        <v>1308</v>
      </c>
      <c r="D232" s="3" t="s">
        <v>1309</v>
      </c>
      <c r="E232" s="6" t="s">
        <v>178</v>
      </c>
      <c r="F232" s="6"/>
      <c r="G232" s="6" t="s">
        <v>268</v>
      </c>
      <c r="H232" s="7"/>
      <c r="I232" s="15" t="s">
        <v>1310</v>
      </c>
      <c r="J232" s="15" t="s">
        <v>1311</v>
      </c>
      <c r="K232" s="15" t="s">
        <v>264</v>
      </c>
      <c r="L232" s="54">
        <f t="shared" si="28"/>
        <v>35.714285714285715</v>
      </c>
      <c r="M232" s="61">
        <f t="shared" si="29"/>
        <v>42.5</v>
      </c>
      <c r="N232" s="19">
        <f t="shared" si="30"/>
        <v>50</v>
      </c>
      <c r="O232" s="54">
        <v>59.5</v>
      </c>
      <c r="P232" s="61">
        <f t="shared" si="31"/>
        <v>38.655462184873954</v>
      </c>
      <c r="Q232" s="54">
        <v>46</v>
      </c>
      <c r="R232" s="61">
        <f t="shared" si="32"/>
        <v>35.714285714285715</v>
      </c>
      <c r="S232" s="61">
        <f t="shared" si="33"/>
        <v>42.5</v>
      </c>
      <c r="U232" s="1">
        <v>1.19</v>
      </c>
      <c r="V232" s="13">
        <v>1.4</v>
      </c>
      <c r="W232" s="14">
        <f t="shared" si="34"/>
        <v>22.6890756302521</v>
      </c>
      <c r="X232" s="13">
        <v>1</v>
      </c>
    </row>
    <row r="233" spans="1:24" ht="12.75">
      <c r="A233" s="1">
        <v>8305</v>
      </c>
      <c r="B233" s="2" t="s">
        <v>1312</v>
      </c>
      <c r="C233" s="1" t="s">
        <v>1313</v>
      </c>
      <c r="D233" s="3" t="s">
        <v>190</v>
      </c>
      <c r="E233" s="6" t="s">
        <v>178</v>
      </c>
      <c r="F233" s="6"/>
      <c r="G233" s="6" t="s">
        <v>308</v>
      </c>
      <c r="H233" s="7"/>
      <c r="I233" s="15" t="s">
        <v>1314</v>
      </c>
      <c r="J233" s="15" t="s">
        <v>1315</v>
      </c>
      <c r="K233" s="15" t="s">
        <v>1316</v>
      </c>
      <c r="L233" s="54">
        <f t="shared" si="28"/>
        <v>35.714285714285715</v>
      </c>
      <c r="M233" s="61">
        <f t="shared" si="29"/>
        <v>42.5</v>
      </c>
      <c r="N233" s="19">
        <f t="shared" si="30"/>
        <v>50</v>
      </c>
      <c r="O233" s="54">
        <v>59.5</v>
      </c>
      <c r="P233" s="61">
        <f t="shared" si="31"/>
        <v>38.655462184873954</v>
      </c>
      <c r="Q233" s="54">
        <v>46</v>
      </c>
      <c r="R233" s="61">
        <f t="shared" si="32"/>
        <v>35.714285714285715</v>
      </c>
      <c r="S233" s="61">
        <f t="shared" si="33"/>
        <v>42.5</v>
      </c>
      <c r="U233" s="1">
        <v>1.19</v>
      </c>
      <c r="V233" s="13">
        <v>1.4</v>
      </c>
      <c r="W233" s="14">
        <f t="shared" si="34"/>
        <v>22.6890756302521</v>
      </c>
      <c r="X233" s="13">
        <v>1</v>
      </c>
    </row>
    <row r="234" spans="1:24" ht="12.75">
      <c r="A234" s="1">
        <v>8305</v>
      </c>
      <c r="B234" s="2" t="s">
        <v>1312</v>
      </c>
      <c r="C234" s="1" t="s">
        <v>1313</v>
      </c>
      <c r="D234" s="3" t="s">
        <v>1317</v>
      </c>
      <c r="E234" s="6" t="s">
        <v>178</v>
      </c>
      <c r="F234" s="6"/>
      <c r="G234" s="6" t="s">
        <v>308</v>
      </c>
      <c r="H234" s="7"/>
      <c r="I234" s="15" t="s">
        <v>1318</v>
      </c>
      <c r="J234" s="15" t="s">
        <v>1319</v>
      </c>
      <c r="K234" s="15" t="s">
        <v>1320</v>
      </c>
      <c r="L234" s="54">
        <f t="shared" si="28"/>
        <v>35.714285714285715</v>
      </c>
      <c r="M234" s="61">
        <f t="shared" si="29"/>
        <v>42.5</v>
      </c>
      <c r="N234" s="19">
        <f t="shared" si="30"/>
        <v>50</v>
      </c>
      <c r="O234" s="54">
        <v>59.5</v>
      </c>
      <c r="P234" s="61">
        <f t="shared" si="31"/>
        <v>38.655462184873954</v>
      </c>
      <c r="Q234" s="54">
        <v>46</v>
      </c>
      <c r="R234" s="61">
        <f t="shared" si="32"/>
        <v>35.714285714285715</v>
      </c>
      <c r="S234" s="61">
        <f t="shared" si="33"/>
        <v>42.5</v>
      </c>
      <c r="U234" s="1">
        <v>1.19</v>
      </c>
      <c r="V234" s="13">
        <v>1.4</v>
      </c>
      <c r="W234" s="14">
        <f t="shared" si="34"/>
        <v>22.6890756302521</v>
      </c>
      <c r="X234" s="13">
        <v>1</v>
      </c>
    </row>
    <row r="235" spans="5:24" ht="12.75">
      <c r="E235" s="6"/>
      <c r="F235" s="6"/>
      <c r="G235" s="6"/>
      <c r="H235" s="7"/>
      <c r="I235" s="15"/>
      <c r="J235" s="15"/>
      <c r="K235" s="15"/>
      <c r="L235" s="54"/>
      <c r="M235" s="61"/>
      <c r="N235" s="19"/>
      <c r="O235" s="54"/>
      <c r="P235" s="61"/>
      <c r="Q235" s="54"/>
      <c r="R235" s="61"/>
      <c r="S235" s="61"/>
      <c r="U235" s="1"/>
      <c r="V235" s="13"/>
      <c r="W235" s="14"/>
      <c r="X235" s="13"/>
    </row>
    <row r="236" spans="5:24" ht="12.75">
      <c r="E236" s="6"/>
      <c r="F236" s="6"/>
      <c r="G236" s="6"/>
      <c r="H236" s="7"/>
      <c r="I236" s="16"/>
      <c r="J236" s="16"/>
      <c r="K236" s="16"/>
      <c r="L236" s="54"/>
      <c r="M236" s="61"/>
      <c r="N236" s="19"/>
      <c r="O236" s="54"/>
      <c r="P236" s="61"/>
      <c r="Q236" s="54"/>
      <c r="R236" s="61"/>
      <c r="S236" s="61"/>
      <c r="U236" s="1"/>
      <c r="V236" s="13"/>
      <c r="W236" s="14"/>
      <c r="X236" s="13"/>
    </row>
    <row r="237" spans="1:24" ht="12.75">
      <c r="A237" s="9"/>
      <c r="B237" s="9"/>
      <c r="C237" s="9"/>
      <c r="D237" s="7"/>
      <c r="E237" s="7"/>
      <c r="F237" s="7"/>
      <c r="G237" s="6"/>
      <c r="H237" s="7"/>
      <c r="I237" s="7"/>
      <c r="J237" s="7"/>
      <c r="K237" s="7"/>
      <c r="L237" s="72" t="s">
        <v>154</v>
      </c>
      <c r="M237" s="72"/>
      <c r="N237" s="72" t="s">
        <v>155</v>
      </c>
      <c r="O237" s="72"/>
      <c r="P237" s="72" t="s">
        <v>156</v>
      </c>
      <c r="Q237" s="72"/>
      <c r="R237" s="72" t="s">
        <v>157</v>
      </c>
      <c r="S237" s="72"/>
      <c r="U237" s="9" t="s">
        <v>158</v>
      </c>
      <c r="V237" s="9" t="s">
        <v>159</v>
      </c>
      <c r="W237" s="9" t="s">
        <v>160</v>
      </c>
      <c r="X237" s="9" t="s">
        <v>161</v>
      </c>
    </row>
    <row r="238" spans="1:24" ht="12.75" customHeight="1">
      <c r="A238" s="10" t="s">
        <v>162</v>
      </c>
      <c r="B238" s="10" t="s">
        <v>1321</v>
      </c>
      <c r="C238" s="10" t="s">
        <v>164</v>
      </c>
      <c r="D238" s="11" t="s">
        <v>165</v>
      </c>
      <c r="E238" s="11" t="s">
        <v>166</v>
      </c>
      <c r="F238" s="11" t="s">
        <v>167</v>
      </c>
      <c r="G238" s="11" t="s">
        <v>168</v>
      </c>
      <c r="H238" s="11" t="s">
        <v>161</v>
      </c>
      <c r="I238" s="73" t="s">
        <v>169</v>
      </c>
      <c r="J238" s="73"/>
      <c r="K238" s="73"/>
      <c r="L238" s="55" t="s">
        <v>170</v>
      </c>
      <c r="M238" s="59" t="s">
        <v>171</v>
      </c>
      <c r="N238" s="59" t="s">
        <v>170</v>
      </c>
      <c r="O238" s="55" t="s">
        <v>171</v>
      </c>
      <c r="P238" s="59" t="s">
        <v>170</v>
      </c>
      <c r="Q238" s="59" t="s">
        <v>171</v>
      </c>
      <c r="R238" s="59" t="s">
        <v>170</v>
      </c>
      <c r="S238" s="60" t="s">
        <v>171</v>
      </c>
      <c r="U238" s="10" t="s">
        <v>172</v>
      </c>
      <c r="V238" s="10" t="s">
        <v>173</v>
      </c>
      <c r="W238" s="10" t="s">
        <v>174</v>
      </c>
      <c r="X238" s="10" t="s">
        <v>175</v>
      </c>
    </row>
    <row r="239" spans="1:24" ht="12.75">
      <c r="A239" s="10"/>
      <c r="B239" s="10"/>
      <c r="C239" s="10"/>
      <c r="D239" s="11"/>
      <c r="E239" s="11"/>
      <c r="F239" s="11"/>
      <c r="G239" s="16"/>
      <c r="H239" s="11"/>
      <c r="I239" s="10"/>
      <c r="J239" s="10"/>
      <c r="K239" s="10"/>
      <c r="L239" s="55"/>
      <c r="M239" s="59"/>
      <c r="N239" s="59"/>
      <c r="O239" s="55"/>
      <c r="P239" s="59"/>
      <c r="Q239" s="59"/>
      <c r="R239" s="59"/>
      <c r="S239" s="60"/>
      <c r="U239" s="10"/>
      <c r="V239" s="10"/>
      <c r="W239" s="10"/>
      <c r="X239" s="10"/>
    </row>
    <row r="240" spans="1:24" ht="51">
      <c r="A240" s="16">
        <v>8344</v>
      </c>
      <c r="B240" s="18" t="s">
        <v>1322</v>
      </c>
      <c r="C240" s="16"/>
      <c r="D240" s="3" t="s">
        <v>795</v>
      </c>
      <c r="E240" s="22" t="s">
        <v>1323</v>
      </c>
      <c r="F240" s="22" t="s">
        <v>502</v>
      </c>
      <c r="G240" s="22"/>
      <c r="H240" s="23" t="s">
        <v>445</v>
      </c>
      <c r="I240" s="16"/>
      <c r="J240" s="16" t="s">
        <v>1324</v>
      </c>
      <c r="K240" s="24"/>
      <c r="L240" s="54">
        <f>M240/U240</f>
        <v>75.63025210084034</v>
      </c>
      <c r="M240" s="61">
        <f>O240/V240</f>
        <v>90</v>
      </c>
      <c r="N240" s="19">
        <f>O240/U240</f>
        <v>75.63025210084034</v>
      </c>
      <c r="O240" s="54">
        <v>90</v>
      </c>
      <c r="P240" s="61">
        <f>Q240/U240</f>
        <v>75.63025210084034</v>
      </c>
      <c r="Q240" s="54">
        <v>90</v>
      </c>
      <c r="R240" s="61">
        <f>L240*X240</f>
        <v>75.63025210084034</v>
      </c>
      <c r="S240" s="61">
        <f>M240*X240</f>
        <v>90</v>
      </c>
      <c r="U240" s="25">
        <v>1.19</v>
      </c>
      <c r="V240" s="25">
        <v>1</v>
      </c>
      <c r="W240" s="14">
        <f>(1-(Q240/O240))*100</f>
        <v>0</v>
      </c>
      <c r="X240" s="13">
        <v>1</v>
      </c>
    </row>
    <row r="241" spans="1:24" ht="25.5">
      <c r="A241" s="16">
        <v>8624</v>
      </c>
      <c r="B241" s="18" t="s">
        <v>1325</v>
      </c>
      <c r="C241" s="26" t="s">
        <v>1326</v>
      </c>
      <c r="D241" s="27" t="s">
        <v>1327</v>
      </c>
      <c r="E241" s="22" t="s">
        <v>1328</v>
      </c>
      <c r="F241" s="22"/>
      <c r="G241" s="22"/>
      <c r="H241" s="23" t="s">
        <v>445</v>
      </c>
      <c r="I241" s="16"/>
      <c r="J241" s="16" t="s">
        <v>1329</v>
      </c>
      <c r="K241" s="24"/>
      <c r="L241" s="54">
        <f>M241/U241</f>
        <v>107.56302521008404</v>
      </c>
      <c r="M241" s="61">
        <f>O241/V241</f>
        <v>128</v>
      </c>
      <c r="N241" s="19">
        <f>O241/U241</f>
        <v>107.56302521008404</v>
      </c>
      <c r="O241" s="54">
        <v>128</v>
      </c>
      <c r="P241" s="61">
        <f>Q241/U241</f>
        <v>107.56302521008404</v>
      </c>
      <c r="Q241" s="54">
        <v>128</v>
      </c>
      <c r="R241" s="61">
        <f>L241*X241</f>
        <v>107.56302521008404</v>
      </c>
      <c r="S241" s="61">
        <f>M241*X241</f>
        <v>128</v>
      </c>
      <c r="T241" s="1"/>
      <c r="U241" s="25">
        <v>1.19</v>
      </c>
      <c r="V241" s="25">
        <v>1</v>
      </c>
      <c r="W241" s="14">
        <f>(1-(Q241/O241))*100</f>
        <v>0</v>
      </c>
      <c r="X241" s="13">
        <v>1</v>
      </c>
    </row>
    <row r="242" spans="1:24" ht="12.75">
      <c r="A242" s="16">
        <v>8620</v>
      </c>
      <c r="B242" s="18" t="s">
        <v>1330</v>
      </c>
      <c r="C242" s="16"/>
      <c r="D242" s="22" t="s">
        <v>1331</v>
      </c>
      <c r="E242" s="22" t="s">
        <v>1332</v>
      </c>
      <c r="F242" s="22"/>
      <c r="G242" s="22"/>
      <c r="H242" s="23"/>
      <c r="I242" s="16"/>
      <c r="J242" s="16" t="s">
        <v>1329</v>
      </c>
      <c r="K242" s="24"/>
      <c r="L242" s="54">
        <f>M242/U242</f>
        <v>94.95798319327731</v>
      </c>
      <c r="M242" s="61">
        <f>O242/V242</f>
        <v>113</v>
      </c>
      <c r="N242" s="19">
        <f>O242/U242</f>
        <v>94.95798319327731</v>
      </c>
      <c r="O242" s="54">
        <v>113</v>
      </c>
      <c r="P242" s="61">
        <f>Q242/U242</f>
        <v>94.95798319327731</v>
      </c>
      <c r="Q242" s="54">
        <v>113</v>
      </c>
      <c r="R242" s="61">
        <f>L242*X242</f>
        <v>94.95798319327731</v>
      </c>
      <c r="S242" s="61">
        <f>M242*X242</f>
        <v>113</v>
      </c>
      <c r="T242" s="1"/>
      <c r="U242" s="25">
        <v>1.19</v>
      </c>
      <c r="V242" s="25">
        <v>1</v>
      </c>
      <c r="W242" s="14">
        <f>(1-(Q242/O242))*100</f>
        <v>0</v>
      </c>
      <c r="X242" s="13">
        <v>1</v>
      </c>
    </row>
    <row r="243" spans="1:24" ht="12.75">
      <c r="A243" s="16">
        <v>8634</v>
      </c>
      <c r="B243" s="22" t="s">
        <v>1333</v>
      </c>
      <c r="D243" s="18" t="s">
        <v>1334</v>
      </c>
      <c r="E243" s="22" t="s">
        <v>1335</v>
      </c>
      <c r="F243" s="22"/>
      <c r="G243" s="22"/>
      <c r="H243" s="23"/>
      <c r="I243" s="16"/>
      <c r="J243" s="16" t="s">
        <v>1336</v>
      </c>
      <c r="K243" s="24"/>
      <c r="L243" s="54">
        <v>65.13</v>
      </c>
      <c r="M243" s="61">
        <v>77.5</v>
      </c>
      <c r="N243" s="19">
        <v>65.13</v>
      </c>
      <c r="O243" s="54">
        <v>77.5</v>
      </c>
      <c r="P243" s="61">
        <v>65.13</v>
      </c>
      <c r="Q243" s="54">
        <v>77.5</v>
      </c>
      <c r="R243" s="61">
        <v>65.13</v>
      </c>
      <c r="S243" s="61">
        <v>77.5</v>
      </c>
      <c r="T243" s="1"/>
      <c r="U243" s="25">
        <v>1.19</v>
      </c>
      <c r="V243" s="25">
        <v>1</v>
      </c>
      <c r="W243" s="14">
        <v>0</v>
      </c>
      <c r="X243" s="13">
        <v>1</v>
      </c>
    </row>
    <row r="244" spans="1:24" ht="12.75">
      <c r="A244" s="16">
        <v>8447</v>
      </c>
      <c r="B244" s="22" t="s">
        <v>1337</v>
      </c>
      <c r="C244" s="26" t="s">
        <v>1326</v>
      </c>
      <c r="D244" s="18" t="s">
        <v>1338</v>
      </c>
      <c r="E244" s="22" t="s">
        <v>1339</v>
      </c>
      <c r="F244" s="22"/>
      <c r="G244" s="22"/>
      <c r="H244" s="23" t="s">
        <v>445</v>
      </c>
      <c r="I244" s="16"/>
      <c r="J244" s="16" t="s">
        <v>1340</v>
      </c>
      <c r="K244" s="24"/>
      <c r="L244" s="54">
        <f aca="true" t="shared" si="35" ref="L244:L263">M244/U244</f>
        <v>71.42857142857143</v>
      </c>
      <c r="M244" s="61">
        <f aca="true" t="shared" si="36" ref="M244:M263">O244/V244</f>
        <v>85</v>
      </c>
      <c r="N244" s="19">
        <f aca="true" t="shared" si="37" ref="N244:N263">O244/U244</f>
        <v>71.42857142857143</v>
      </c>
      <c r="O244" s="54">
        <v>85</v>
      </c>
      <c r="P244" s="61">
        <f aca="true" t="shared" si="38" ref="P244:P263">Q244/U244</f>
        <v>71.42857142857143</v>
      </c>
      <c r="Q244" s="54">
        <v>85</v>
      </c>
      <c r="R244" s="61">
        <f aca="true" t="shared" si="39" ref="R244:R263">L244*X244</f>
        <v>71.42857142857143</v>
      </c>
      <c r="S244" s="61">
        <f aca="true" t="shared" si="40" ref="S244:S263">M244*X244</f>
        <v>85</v>
      </c>
      <c r="U244" s="25">
        <v>1.19</v>
      </c>
      <c r="V244" s="25">
        <v>1</v>
      </c>
      <c r="W244" s="14">
        <f aca="true" t="shared" si="41" ref="W244:W263">(1-(Q244/O244))*100</f>
        <v>0</v>
      </c>
      <c r="X244" s="13">
        <v>1</v>
      </c>
    </row>
    <row r="245" spans="1:24" ht="12.75">
      <c r="A245" s="16">
        <v>8626</v>
      </c>
      <c r="B245" s="18" t="s">
        <v>1341</v>
      </c>
      <c r="C245" s="16"/>
      <c r="D245" s="22" t="s">
        <v>1342</v>
      </c>
      <c r="E245" s="22" t="s">
        <v>1343</v>
      </c>
      <c r="F245" s="22"/>
      <c r="G245" s="22"/>
      <c r="H245" s="23" t="s">
        <v>445</v>
      </c>
      <c r="I245" s="16"/>
      <c r="J245" s="16" t="s">
        <v>1329</v>
      </c>
      <c r="K245" s="24"/>
      <c r="L245" s="54">
        <f t="shared" si="35"/>
        <v>94.95798319327731</v>
      </c>
      <c r="M245" s="61">
        <f t="shared" si="36"/>
        <v>113</v>
      </c>
      <c r="N245" s="19">
        <f t="shared" si="37"/>
        <v>94.95798319327731</v>
      </c>
      <c r="O245" s="54">
        <v>113</v>
      </c>
      <c r="P245" s="61">
        <f t="shared" si="38"/>
        <v>94.95798319327731</v>
      </c>
      <c r="Q245" s="54">
        <v>113</v>
      </c>
      <c r="R245" s="61">
        <f t="shared" si="39"/>
        <v>94.95798319327731</v>
      </c>
      <c r="S245" s="61">
        <f t="shared" si="40"/>
        <v>113</v>
      </c>
      <c r="T245" s="1"/>
      <c r="U245" s="25">
        <v>1.19</v>
      </c>
      <c r="V245" s="25">
        <v>1</v>
      </c>
      <c r="W245" s="14">
        <f t="shared" si="41"/>
        <v>0</v>
      </c>
      <c r="X245" s="13">
        <v>1</v>
      </c>
    </row>
    <row r="246" spans="1:24" ht="12.75">
      <c r="A246" s="16">
        <v>8407</v>
      </c>
      <c r="B246" s="22" t="s">
        <v>1344</v>
      </c>
      <c r="C246" s="26" t="s">
        <v>1326</v>
      </c>
      <c r="D246" s="18" t="s">
        <v>1345</v>
      </c>
      <c r="E246" s="22" t="s">
        <v>482</v>
      </c>
      <c r="F246" s="22"/>
      <c r="G246" s="22"/>
      <c r="H246" s="23" t="s">
        <v>445</v>
      </c>
      <c r="I246" s="16"/>
      <c r="J246" s="16" t="s">
        <v>1346</v>
      </c>
      <c r="K246" s="16"/>
      <c r="L246" s="54">
        <f t="shared" si="35"/>
        <v>50.420168067226896</v>
      </c>
      <c r="M246" s="61">
        <f t="shared" si="36"/>
        <v>60</v>
      </c>
      <c r="N246" s="19">
        <f t="shared" si="37"/>
        <v>50.420168067226896</v>
      </c>
      <c r="O246" s="54">
        <v>60</v>
      </c>
      <c r="P246" s="61">
        <f t="shared" si="38"/>
        <v>50.420168067226896</v>
      </c>
      <c r="Q246" s="54">
        <v>60</v>
      </c>
      <c r="R246" s="61">
        <f t="shared" si="39"/>
        <v>50.420168067226896</v>
      </c>
      <c r="S246" s="61">
        <f t="shared" si="40"/>
        <v>60</v>
      </c>
      <c r="U246" s="25">
        <v>1.19</v>
      </c>
      <c r="V246" s="25">
        <v>1</v>
      </c>
      <c r="W246" s="14">
        <f t="shared" si="41"/>
        <v>0</v>
      </c>
      <c r="X246" s="13">
        <v>1</v>
      </c>
    </row>
    <row r="247" spans="1:27" s="12" customFormat="1" ht="12.75">
      <c r="A247" s="16">
        <v>8653</v>
      </c>
      <c r="B247" s="22" t="s">
        <v>1347</v>
      </c>
      <c r="C247" s="26" t="s">
        <v>1326</v>
      </c>
      <c r="D247" s="18" t="s">
        <v>1348</v>
      </c>
      <c r="E247" s="22" t="s">
        <v>1349</v>
      </c>
      <c r="F247" s="22"/>
      <c r="G247" s="22"/>
      <c r="H247" s="23" t="s">
        <v>445</v>
      </c>
      <c r="I247" s="16"/>
      <c r="J247" s="16" t="s">
        <v>1329</v>
      </c>
      <c r="K247" s="16"/>
      <c r="L247" s="54">
        <f t="shared" si="35"/>
        <v>107.56302521008404</v>
      </c>
      <c r="M247" s="61">
        <f t="shared" si="36"/>
        <v>128</v>
      </c>
      <c r="N247" s="19">
        <f t="shared" si="37"/>
        <v>107.56302521008404</v>
      </c>
      <c r="O247" s="54">
        <v>128</v>
      </c>
      <c r="P247" s="61">
        <f t="shared" si="38"/>
        <v>107.56302521008404</v>
      </c>
      <c r="Q247" s="54">
        <v>128</v>
      </c>
      <c r="R247" s="61">
        <f t="shared" si="39"/>
        <v>107.56302521008404</v>
      </c>
      <c r="S247" s="61">
        <f t="shared" si="40"/>
        <v>128</v>
      </c>
      <c r="T247" s="1"/>
      <c r="U247" s="25">
        <v>1.19</v>
      </c>
      <c r="V247" s="25">
        <v>1</v>
      </c>
      <c r="W247" s="14">
        <f t="shared" si="41"/>
        <v>0</v>
      </c>
      <c r="X247" s="13">
        <v>1</v>
      </c>
      <c r="Y247" s="4"/>
      <c r="Z247" s="4"/>
      <c r="AA247" s="4"/>
    </row>
    <row r="248" spans="1:24" ht="12.75">
      <c r="A248" s="16">
        <v>8625</v>
      </c>
      <c r="B248" s="18" t="s">
        <v>1350</v>
      </c>
      <c r="C248" s="26" t="s">
        <v>1326</v>
      </c>
      <c r="D248" s="22" t="s">
        <v>1351</v>
      </c>
      <c r="E248" s="22" t="s">
        <v>1352</v>
      </c>
      <c r="F248" s="22"/>
      <c r="G248" s="22"/>
      <c r="H248" s="23" t="s">
        <v>445</v>
      </c>
      <c r="I248" s="16"/>
      <c r="J248" s="16" t="s">
        <v>1329</v>
      </c>
      <c r="K248" s="24"/>
      <c r="L248" s="54">
        <f t="shared" si="35"/>
        <v>107.56302521008404</v>
      </c>
      <c r="M248" s="61">
        <f t="shared" si="36"/>
        <v>128</v>
      </c>
      <c r="N248" s="19">
        <f t="shared" si="37"/>
        <v>107.56302521008404</v>
      </c>
      <c r="O248" s="54">
        <v>128</v>
      </c>
      <c r="P248" s="61">
        <f t="shared" si="38"/>
        <v>107.56302521008404</v>
      </c>
      <c r="Q248" s="54">
        <v>128</v>
      </c>
      <c r="R248" s="61">
        <f t="shared" si="39"/>
        <v>107.56302521008404</v>
      </c>
      <c r="S248" s="61">
        <f t="shared" si="40"/>
        <v>128</v>
      </c>
      <c r="T248" s="1"/>
      <c r="U248" s="25">
        <v>1.19</v>
      </c>
      <c r="V248" s="25">
        <v>1</v>
      </c>
      <c r="W248" s="14">
        <f t="shared" si="41"/>
        <v>0</v>
      </c>
      <c r="X248" s="13">
        <v>1</v>
      </c>
    </row>
    <row r="249" spans="1:24" ht="12.75">
      <c r="A249" s="16">
        <v>8645</v>
      </c>
      <c r="B249" s="18" t="s">
        <v>1353</v>
      </c>
      <c r="C249" s="26" t="s">
        <v>1326</v>
      </c>
      <c r="D249" s="6" t="s">
        <v>1354</v>
      </c>
      <c r="E249" s="22" t="s">
        <v>1355</v>
      </c>
      <c r="F249" s="22"/>
      <c r="G249" s="22"/>
      <c r="H249" s="23" t="s">
        <v>445</v>
      </c>
      <c r="I249" s="16"/>
      <c r="J249" s="16" t="s">
        <v>1329</v>
      </c>
      <c r="K249" s="24"/>
      <c r="L249" s="54">
        <f t="shared" si="35"/>
        <v>107.56302521008404</v>
      </c>
      <c r="M249" s="61">
        <f t="shared" si="36"/>
        <v>128</v>
      </c>
      <c r="N249" s="19">
        <f t="shared" si="37"/>
        <v>107.56302521008404</v>
      </c>
      <c r="O249" s="54">
        <v>128</v>
      </c>
      <c r="P249" s="61">
        <f t="shared" si="38"/>
        <v>107.56302521008404</v>
      </c>
      <c r="Q249" s="54">
        <v>128</v>
      </c>
      <c r="R249" s="61">
        <f t="shared" si="39"/>
        <v>107.56302521008404</v>
      </c>
      <c r="S249" s="61">
        <f t="shared" si="40"/>
        <v>128</v>
      </c>
      <c r="T249" s="1"/>
      <c r="U249" s="25">
        <v>1.19</v>
      </c>
      <c r="V249" s="25">
        <v>1</v>
      </c>
      <c r="W249" s="14">
        <f t="shared" si="41"/>
        <v>0</v>
      </c>
      <c r="X249" s="13">
        <v>1</v>
      </c>
    </row>
    <row r="250" spans="1:24" ht="12.75">
      <c r="A250" s="16">
        <v>8649</v>
      </c>
      <c r="B250" s="18" t="s">
        <v>1356</v>
      </c>
      <c r="C250" s="26" t="s">
        <v>1326</v>
      </c>
      <c r="D250" s="6" t="s">
        <v>1357</v>
      </c>
      <c r="E250" s="22" t="s">
        <v>1358</v>
      </c>
      <c r="F250" s="22"/>
      <c r="G250" s="22"/>
      <c r="H250" s="23" t="s">
        <v>445</v>
      </c>
      <c r="I250" s="16"/>
      <c r="J250" s="16" t="s">
        <v>1329</v>
      </c>
      <c r="K250" s="24"/>
      <c r="L250" s="54">
        <f t="shared" si="35"/>
        <v>107.56302521008404</v>
      </c>
      <c r="M250" s="61">
        <f t="shared" si="36"/>
        <v>128</v>
      </c>
      <c r="N250" s="19">
        <f t="shared" si="37"/>
        <v>107.56302521008404</v>
      </c>
      <c r="O250" s="54">
        <v>128</v>
      </c>
      <c r="P250" s="61">
        <f t="shared" si="38"/>
        <v>107.56302521008404</v>
      </c>
      <c r="Q250" s="54">
        <v>128</v>
      </c>
      <c r="R250" s="61">
        <f t="shared" si="39"/>
        <v>107.56302521008404</v>
      </c>
      <c r="S250" s="61">
        <f t="shared" si="40"/>
        <v>128</v>
      </c>
      <c r="T250" s="1"/>
      <c r="U250" s="25">
        <v>1.19</v>
      </c>
      <c r="V250" s="25">
        <v>1</v>
      </c>
      <c r="W250" s="14">
        <f t="shared" si="41"/>
        <v>0</v>
      </c>
      <c r="X250" s="13">
        <v>1</v>
      </c>
    </row>
    <row r="251" spans="1:24" ht="12.75">
      <c r="A251" s="16">
        <v>8622</v>
      </c>
      <c r="B251" s="18" t="s">
        <v>1359</v>
      </c>
      <c r="C251" s="16"/>
      <c r="D251" s="22" t="s">
        <v>1360</v>
      </c>
      <c r="E251" s="22" t="s">
        <v>1361</v>
      </c>
      <c r="F251" s="22"/>
      <c r="G251" s="22"/>
      <c r="H251" s="23" t="s">
        <v>445</v>
      </c>
      <c r="I251" s="16"/>
      <c r="J251" s="16" t="s">
        <v>1329</v>
      </c>
      <c r="K251" s="24"/>
      <c r="L251" s="54">
        <f t="shared" si="35"/>
        <v>94.95798319327731</v>
      </c>
      <c r="M251" s="61">
        <f t="shared" si="36"/>
        <v>113</v>
      </c>
      <c r="N251" s="19">
        <f t="shared" si="37"/>
        <v>94.95798319327731</v>
      </c>
      <c r="O251" s="54">
        <v>113</v>
      </c>
      <c r="P251" s="61">
        <f t="shared" si="38"/>
        <v>94.95798319327731</v>
      </c>
      <c r="Q251" s="54">
        <v>113</v>
      </c>
      <c r="R251" s="61">
        <f t="shared" si="39"/>
        <v>94.95798319327731</v>
      </c>
      <c r="S251" s="61">
        <f t="shared" si="40"/>
        <v>113</v>
      </c>
      <c r="T251" s="1"/>
      <c r="U251" s="25">
        <v>1.19</v>
      </c>
      <c r="V251" s="25">
        <v>1</v>
      </c>
      <c r="W251" s="14">
        <f t="shared" si="41"/>
        <v>0</v>
      </c>
      <c r="X251" s="13">
        <v>1</v>
      </c>
    </row>
    <row r="252" spans="1:24" ht="25.5">
      <c r="A252" s="16">
        <v>8627</v>
      </c>
      <c r="B252" s="18" t="s">
        <v>1362</v>
      </c>
      <c r="C252" s="28" t="s">
        <v>1363</v>
      </c>
      <c r="D252" s="6" t="s">
        <v>1364</v>
      </c>
      <c r="E252" s="22" t="s">
        <v>1365</v>
      </c>
      <c r="F252" s="22"/>
      <c r="G252" s="22"/>
      <c r="H252" s="23" t="s">
        <v>445</v>
      </c>
      <c r="I252" s="16"/>
      <c r="J252" s="16" t="s">
        <v>1329</v>
      </c>
      <c r="K252" s="24"/>
      <c r="L252" s="54">
        <f t="shared" si="35"/>
        <v>167.22689075630254</v>
      </c>
      <c r="M252" s="61">
        <f t="shared" si="36"/>
        <v>199</v>
      </c>
      <c r="N252" s="19">
        <f t="shared" si="37"/>
        <v>167.22689075630254</v>
      </c>
      <c r="O252" s="54">
        <v>199</v>
      </c>
      <c r="P252" s="61">
        <f t="shared" si="38"/>
        <v>167.22689075630254</v>
      </c>
      <c r="Q252" s="54">
        <v>199</v>
      </c>
      <c r="R252" s="61">
        <f t="shared" si="39"/>
        <v>167.22689075630254</v>
      </c>
      <c r="S252" s="61">
        <f t="shared" si="40"/>
        <v>199</v>
      </c>
      <c r="T252" s="1"/>
      <c r="U252" s="25">
        <v>1.19</v>
      </c>
      <c r="V252" s="25">
        <v>1</v>
      </c>
      <c r="W252" s="14">
        <f t="shared" si="41"/>
        <v>0</v>
      </c>
      <c r="X252" s="13">
        <v>1</v>
      </c>
    </row>
    <row r="253" spans="1:24" ht="12.75">
      <c r="A253" s="16">
        <v>8628</v>
      </c>
      <c r="B253" s="18" t="s">
        <v>1366</v>
      </c>
      <c r="C253" s="16"/>
      <c r="D253" s="29" t="s">
        <v>1367</v>
      </c>
      <c r="E253" s="22" t="s">
        <v>1368</v>
      </c>
      <c r="F253" s="22"/>
      <c r="G253" s="22"/>
      <c r="H253" s="23"/>
      <c r="I253" s="16"/>
      <c r="J253" s="16" t="s">
        <v>1329</v>
      </c>
      <c r="K253" s="24"/>
      <c r="L253" s="54">
        <f t="shared" si="35"/>
        <v>94.95798319327731</v>
      </c>
      <c r="M253" s="61">
        <f t="shared" si="36"/>
        <v>113</v>
      </c>
      <c r="N253" s="19">
        <f t="shared" si="37"/>
        <v>94.95798319327731</v>
      </c>
      <c r="O253" s="54">
        <v>113</v>
      </c>
      <c r="P253" s="61">
        <f t="shared" si="38"/>
        <v>94.95798319327731</v>
      </c>
      <c r="Q253" s="54">
        <v>113</v>
      </c>
      <c r="R253" s="61">
        <f t="shared" si="39"/>
        <v>94.95798319327731</v>
      </c>
      <c r="S253" s="61">
        <f t="shared" si="40"/>
        <v>113</v>
      </c>
      <c r="T253" s="1"/>
      <c r="U253" s="25">
        <v>1.19</v>
      </c>
      <c r="V253" s="25">
        <v>1</v>
      </c>
      <c r="W253" s="14">
        <f t="shared" si="41"/>
        <v>0</v>
      </c>
      <c r="X253" s="13">
        <v>1</v>
      </c>
    </row>
    <row r="254" spans="1:24" ht="12.75">
      <c r="A254" s="16">
        <v>8499</v>
      </c>
      <c r="B254" s="22" t="s">
        <v>1369</v>
      </c>
      <c r="D254" s="18" t="s">
        <v>1370</v>
      </c>
      <c r="E254" s="22" t="s">
        <v>1371</v>
      </c>
      <c r="F254" s="22"/>
      <c r="G254" s="22"/>
      <c r="H254" s="23"/>
      <c r="I254" s="16"/>
      <c r="J254" s="16" t="s">
        <v>1372</v>
      </c>
      <c r="K254" s="24"/>
      <c r="L254" s="54">
        <f t="shared" si="35"/>
        <v>88.23529411764706</v>
      </c>
      <c r="M254" s="61">
        <f t="shared" si="36"/>
        <v>105</v>
      </c>
      <c r="N254" s="19">
        <f t="shared" si="37"/>
        <v>88.23529411764706</v>
      </c>
      <c r="O254" s="54">
        <v>105</v>
      </c>
      <c r="P254" s="61">
        <f t="shared" si="38"/>
        <v>88.23529411764706</v>
      </c>
      <c r="Q254" s="54">
        <v>105</v>
      </c>
      <c r="R254" s="61">
        <f t="shared" si="39"/>
        <v>88.23529411764706</v>
      </c>
      <c r="S254" s="61">
        <f t="shared" si="40"/>
        <v>105</v>
      </c>
      <c r="U254" s="25">
        <v>1.19</v>
      </c>
      <c r="V254" s="25">
        <v>1</v>
      </c>
      <c r="W254" s="14">
        <f t="shared" si="41"/>
        <v>0</v>
      </c>
      <c r="X254" s="13">
        <v>1</v>
      </c>
    </row>
    <row r="255" spans="1:24" ht="12.75">
      <c r="A255" s="16">
        <v>8646</v>
      </c>
      <c r="B255" s="18" t="s">
        <v>1373</v>
      </c>
      <c r="C255" s="26" t="s">
        <v>1326</v>
      </c>
      <c r="D255" s="6" t="s">
        <v>1374</v>
      </c>
      <c r="E255" s="22" t="s">
        <v>1355</v>
      </c>
      <c r="F255" s="22"/>
      <c r="G255" s="22"/>
      <c r="H255" s="23" t="s">
        <v>445</v>
      </c>
      <c r="I255" s="16"/>
      <c r="J255" s="16" t="s">
        <v>1329</v>
      </c>
      <c r="K255" s="24"/>
      <c r="L255" s="54">
        <f t="shared" si="35"/>
        <v>107.56302521008404</v>
      </c>
      <c r="M255" s="61">
        <f t="shared" si="36"/>
        <v>128</v>
      </c>
      <c r="N255" s="19">
        <f t="shared" si="37"/>
        <v>107.56302521008404</v>
      </c>
      <c r="O255" s="54">
        <v>128</v>
      </c>
      <c r="P255" s="61">
        <f t="shared" si="38"/>
        <v>107.56302521008404</v>
      </c>
      <c r="Q255" s="54">
        <v>128</v>
      </c>
      <c r="R255" s="61">
        <f t="shared" si="39"/>
        <v>107.56302521008404</v>
      </c>
      <c r="S255" s="61">
        <f t="shared" si="40"/>
        <v>128</v>
      </c>
      <c r="T255" s="1"/>
      <c r="U255" s="25">
        <v>1.19</v>
      </c>
      <c r="V255" s="25">
        <v>1</v>
      </c>
      <c r="W255" s="14">
        <f t="shared" si="41"/>
        <v>0</v>
      </c>
      <c r="X255" s="13">
        <v>1</v>
      </c>
    </row>
    <row r="256" spans="1:24" ht="12.75">
      <c r="A256" s="16">
        <v>8633</v>
      </c>
      <c r="B256" s="22" t="s">
        <v>1375</v>
      </c>
      <c r="C256" s="26" t="s">
        <v>1376</v>
      </c>
      <c r="D256" s="18" t="s">
        <v>1377</v>
      </c>
      <c r="E256" s="22" t="s">
        <v>1378</v>
      </c>
      <c r="F256" s="30"/>
      <c r="G256" s="22"/>
      <c r="H256" s="23" t="s">
        <v>445</v>
      </c>
      <c r="I256" s="16"/>
      <c r="J256" s="16" t="s">
        <v>1329</v>
      </c>
      <c r="K256" s="24"/>
      <c r="L256" s="54">
        <f t="shared" si="35"/>
        <v>120.16806722689076</v>
      </c>
      <c r="M256" s="61">
        <f t="shared" si="36"/>
        <v>143</v>
      </c>
      <c r="N256" s="19">
        <f t="shared" si="37"/>
        <v>120.16806722689076</v>
      </c>
      <c r="O256" s="54">
        <v>143</v>
      </c>
      <c r="P256" s="61">
        <f t="shared" si="38"/>
        <v>120.16806722689076</v>
      </c>
      <c r="Q256" s="54">
        <v>143</v>
      </c>
      <c r="R256" s="61">
        <f t="shared" si="39"/>
        <v>120.16806722689076</v>
      </c>
      <c r="S256" s="61">
        <f t="shared" si="40"/>
        <v>143</v>
      </c>
      <c r="U256" s="25">
        <v>1.19</v>
      </c>
      <c r="V256" s="25">
        <v>1</v>
      </c>
      <c r="W256" s="14">
        <f t="shared" si="41"/>
        <v>0</v>
      </c>
      <c r="X256" s="13">
        <v>1</v>
      </c>
    </row>
    <row r="257" spans="1:24" ht="12.75">
      <c r="A257" s="16">
        <v>8621</v>
      </c>
      <c r="B257" s="18" t="s">
        <v>1379</v>
      </c>
      <c r="C257" s="26" t="s">
        <v>1326</v>
      </c>
      <c r="D257" s="22" t="s">
        <v>1380</v>
      </c>
      <c r="E257" s="22" t="s">
        <v>1381</v>
      </c>
      <c r="F257" s="22"/>
      <c r="G257" s="22"/>
      <c r="H257" s="23" t="s">
        <v>445</v>
      </c>
      <c r="I257" s="16"/>
      <c r="J257" s="16" t="s">
        <v>1329</v>
      </c>
      <c r="K257" s="24"/>
      <c r="L257" s="54">
        <f t="shared" si="35"/>
        <v>107.56302521008404</v>
      </c>
      <c r="M257" s="61">
        <f t="shared" si="36"/>
        <v>128</v>
      </c>
      <c r="N257" s="19">
        <f t="shared" si="37"/>
        <v>107.56302521008404</v>
      </c>
      <c r="O257" s="54">
        <v>128</v>
      </c>
      <c r="P257" s="61">
        <f t="shared" si="38"/>
        <v>107.56302521008404</v>
      </c>
      <c r="Q257" s="54">
        <v>128</v>
      </c>
      <c r="R257" s="61">
        <f t="shared" si="39"/>
        <v>107.56302521008404</v>
      </c>
      <c r="S257" s="61">
        <f t="shared" si="40"/>
        <v>128</v>
      </c>
      <c r="T257" s="1"/>
      <c r="U257" s="25">
        <v>1.19</v>
      </c>
      <c r="V257" s="25">
        <v>1</v>
      </c>
      <c r="W257" s="14">
        <f t="shared" si="41"/>
        <v>0</v>
      </c>
      <c r="X257" s="13">
        <v>1</v>
      </c>
    </row>
    <row r="258" spans="1:24" ht="12.75">
      <c r="A258" s="16">
        <v>8623</v>
      </c>
      <c r="B258" s="18" t="s">
        <v>1382</v>
      </c>
      <c r="C258" s="26" t="s">
        <v>1326</v>
      </c>
      <c r="D258" s="22" t="s">
        <v>1383</v>
      </c>
      <c r="E258" s="22" t="s">
        <v>1384</v>
      </c>
      <c r="F258" s="22"/>
      <c r="G258" s="22"/>
      <c r="H258" s="23" t="s">
        <v>445</v>
      </c>
      <c r="I258" s="16"/>
      <c r="J258" s="16" t="s">
        <v>1329</v>
      </c>
      <c r="K258" s="24"/>
      <c r="L258" s="54">
        <f t="shared" si="35"/>
        <v>107.56302521008404</v>
      </c>
      <c r="M258" s="61">
        <f t="shared" si="36"/>
        <v>128</v>
      </c>
      <c r="N258" s="19">
        <f t="shared" si="37"/>
        <v>107.56302521008404</v>
      </c>
      <c r="O258" s="54">
        <v>128</v>
      </c>
      <c r="P258" s="61">
        <f t="shared" si="38"/>
        <v>107.56302521008404</v>
      </c>
      <c r="Q258" s="54">
        <v>128</v>
      </c>
      <c r="R258" s="61">
        <f t="shared" si="39"/>
        <v>107.56302521008404</v>
      </c>
      <c r="S258" s="61">
        <f t="shared" si="40"/>
        <v>128</v>
      </c>
      <c r="T258" s="1"/>
      <c r="U258" s="25">
        <v>1.19</v>
      </c>
      <c r="V258" s="25">
        <v>1</v>
      </c>
      <c r="W258" s="14">
        <f t="shared" si="41"/>
        <v>0</v>
      </c>
      <c r="X258" s="13">
        <v>1</v>
      </c>
    </row>
    <row r="259" spans="1:24" ht="12.75">
      <c r="A259" s="16">
        <v>8647</v>
      </c>
      <c r="B259" s="18" t="s">
        <v>1385</v>
      </c>
      <c r="C259" s="26" t="s">
        <v>1326</v>
      </c>
      <c r="D259" s="6" t="s">
        <v>1386</v>
      </c>
      <c r="E259" s="22" t="s">
        <v>1387</v>
      </c>
      <c r="F259" s="22"/>
      <c r="G259" s="22"/>
      <c r="H259" s="23" t="s">
        <v>445</v>
      </c>
      <c r="I259" s="16"/>
      <c r="J259" s="16" t="s">
        <v>1329</v>
      </c>
      <c r="K259" s="24"/>
      <c r="L259" s="54">
        <f t="shared" si="35"/>
        <v>107.56302521008404</v>
      </c>
      <c r="M259" s="61">
        <f t="shared" si="36"/>
        <v>128</v>
      </c>
      <c r="N259" s="19">
        <f t="shared" si="37"/>
        <v>107.56302521008404</v>
      </c>
      <c r="O259" s="54">
        <v>128</v>
      </c>
      <c r="P259" s="61">
        <f t="shared" si="38"/>
        <v>107.56302521008404</v>
      </c>
      <c r="Q259" s="54">
        <v>128</v>
      </c>
      <c r="R259" s="61">
        <f t="shared" si="39"/>
        <v>107.56302521008404</v>
      </c>
      <c r="S259" s="61">
        <f t="shared" si="40"/>
        <v>128</v>
      </c>
      <c r="T259" s="1"/>
      <c r="U259" s="25">
        <v>1.19</v>
      </c>
      <c r="V259" s="25">
        <v>1</v>
      </c>
      <c r="W259" s="14">
        <f t="shared" si="41"/>
        <v>0</v>
      </c>
      <c r="X259" s="13">
        <v>1</v>
      </c>
    </row>
    <row r="260" spans="1:24" ht="12.75">
      <c r="A260" s="16">
        <v>8648</v>
      </c>
      <c r="B260" s="18" t="s">
        <v>1388</v>
      </c>
      <c r="C260" s="26" t="s">
        <v>1326</v>
      </c>
      <c r="D260" s="6" t="s">
        <v>1389</v>
      </c>
      <c r="E260" s="22" t="s">
        <v>1355</v>
      </c>
      <c r="F260" s="22"/>
      <c r="G260" s="22"/>
      <c r="H260" s="23" t="s">
        <v>445</v>
      </c>
      <c r="I260" s="16"/>
      <c r="J260" s="16" t="s">
        <v>1329</v>
      </c>
      <c r="K260" s="24"/>
      <c r="L260" s="54">
        <f t="shared" si="35"/>
        <v>107.56302521008404</v>
      </c>
      <c r="M260" s="61">
        <f t="shared" si="36"/>
        <v>128</v>
      </c>
      <c r="N260" s="19">
        <f t="shared" si="37"/>
        <v>107.56302521008404</v>
      </c>
      <c r="O260" s="54">
        <v>128</v>
      </c>
      <c r="P260" s="61">
        <f t="shared" si="38"/>
        <v>107.56302521008404</v>
      </c>
      <c r="Q260" s="54">
        <v>128</v>
      </c>
      <c r="R260" s="61">
        <f t="shared" si="39"/>
        <v>107.56302521008404</v>
      </c>
      <c r="S260" s="61">
        <f t="shared" si="40"/>
        <v>128</v>
      </c>
      <c r="T260" s="1"/>
      <c r="U260" s="25">
        <v>1.19</v>
      </c>
      <c r="V260" s="25">
        <v>1</v>
      </c>
      <c r="W260" s="14">
        <f t="shared" si="41"/>
        <v>0</v>
      </c>
      <c r="X260" s="13">
        <v>1</v>
      </c>
    </row>
    <row r="261" spans="1:24" ht="12.75">
      <c r="A261" s="16">
        <v>8570</v>
      </c>
      <c r="B261" s="22" t="s">
        <v>1390</v>
      </c>
      <c r="D261" s="18" t="s">
        <v>1391</v>
      </c>
      <c r="E261" s="22" t="s">
        <v>1339</v>
      </c>
      <c r="F261" s="22"/>
      <c r="G261" s="22"/>
      <c r="H261" s="23"/>
      <c r="I261" s="16"/>
      <c r="J261" s="16" t="s">
        <v>1392</v>
      </c>
      <c r="K261" s="24"/>
      <c r="L261" s="54">
        <f t="shared" si="35"/>
        <v>71.42857142857143</v>
      </c>
      <c r="M261" s="61">
        <f t="shared" si="36"/>
        <v>85</v>
      </c>
      <c r="N261" s="19">
        <f t="shared" si="37"/>
        <v>71.42857142857143</v>
      </c>
      <c r="O261" s="54">
        <v>85</v>
      </c>
      <c r="P261" s="61">
        <f t="shared" si="38"/>
        <v>71.42857142857143</v>
      </c>
      <c r="Q261" s="54">
        <v>85</v>
      </c>
      <c r="R261" s="61">
        <f t="shared" si="39"/>
        <v>71.42857142857143</v>
      </c>
      <c r="S261" s="61">
        <f t="shared" si="40"/>
        <v>85</v>
      </c>
      <c r="U261" s="25">
        <v>1.19</v>
      </c>
      <c r="V261" s="25">
        <v>1</v>
      </c>
      <c r="W261" s="14">
        <f t="shared" si="41"/>
        <v>0</v>
      </c>
      <c r="X261" s="13">
        <v>1</v>
      </c>
    </row>
    <row r="262" spans="1:24" ht="12.75">
      <c r="A262" s="16">
        <v>8571</v>
      </c>
      <c r="B262" s="22" t="s">
        <v>1393</v>
      </c>
      <c r="C262" s="12"/>
      <c r="D262" s="18" t="s">
        <v>1394</v>
      </c>
      <c r="E262" s="22" t="s">
        <v>1395</v>
      </c>
      <c r="F262" s="22"/>
      <c r="G262" s="22"/>
      <c r="H262" s="23"/>
      <c r="I262" s="16"/>
      <c r="J262" s="16" t="s">
        <v>1396</v>
      </c>
      <c r="K262" s="24"/>
      <c r="L262" s="54">
        <f t="shared" si="35"/>
        <v>88.23529411764706</v>
      </c>
      <c r="M262" s="61">
        <f t="shared" si="36"/>
        <v>105</v>
      </c>
      <c r="N262" s="19">
        <f t="shared" si="37"/>
        <v>88.23529411764706</v>
      </c>
      <c r="O262" s="54">
        <v>105</v>
      </c>
      <c r="P262" s="61">
        <f t="shared" si="38"/>
        <v>88.23529411764706</v>
      </c>
      <c r="Q262" s="54">
        <v>105</v>
      </c>
      <c r="R262" s="61">
        <f t="shared" si="39"/>
        <v>88.23529411764706</v>
      </c>
      <c r="S262" s="61">
        <f t="shared" si="40"/>
        <v>105</v>
      </c>
      <c r="U262" s="25">
        <v>1.19</v>
      </c>
      <c r="V262" s="25">
        <v>1</v>
      </c>
      <c r="W262" s="14">
        <f t="shared" si="41"/>
        <v>0</v>
      </c>
      <c r="X262" s="13">
        <v>1</v>
      </c>
    </row>
    <row r="263" spans="1:24" ht="12.75">
      <c r="A263" s="16">
        <v>8652</v>
      </c>
      <c r="B263" s="18" t="s">
        <v>1397</v>
      </c>
      <c r="C263" s="26" t="s">
        <v>1326</v>
      </c>
      <c r="D263" s="22" t="s">
        <v>1398</v>
      </c>
      <c r="E263" s="22" t="s">
        <v>1358</v>
      </c>
      <c r="F263" s="22"/>
      <c r="G263" s="22"/>
      <c r="H263" s="23" t="s">
        <v>445</v>
      </c>
      <c r="I263" s="16"/>
      <c r="J263" s="16" t="s">
        <v>1329</v>
      </c>
      <c r="K263" s="24"/>
      <c r="L263" s="54">
        <f t="shared" si="35"/>
        <v>107.56302521008404</v>
      </c>
      <c r="M263" s="61">
        <f t="shared" si="36"/>
        <v>128</v>
      </c>
      <c r="N263" s="19">
        <f t="shared" si="37"/>
        <v>107.56302521008404</v>
      </c>
      <c r="O263" s="54">
        <v>128</v>
      </c>
      <c r="P263" s="61">
        <f t="shared" si="38"/>
        <v>107.56302521008404</v>
      </c>
      <c r="Q263" s="54">
        <v>128</v>
      </c>
      <c r="R263" s="61">
        <f t="shared" si="39"/>
        <v>107.56302521008404</v>
      </c>
      <c r="S263" s="61">
        <f t="shared" si="40"/>
        <v>128</v>
      </c>
      <c r="T263" s="1"/>
      <c r="U263" s="25">
        <v>1.19</v>
      </c>
      <c r="V263" s="25">
        <v>1</v>
      </c>
      <c r="W263" s="14">
        <f t="shared" si="41"/>
        <v>0</v>
      </c>
      <c r="X263" s="13">
        <v>1</v>
      </c>
    </row>
    <row r="264" spans="1:24" ht="12.75">
      <c r="A264" s="16"/>
      <c r="B264" s="18"/>
      <c r="C264" s="26"/>
      <c r="D264" s="22"/>
      <c r="E264" s="22"/>
      <c r="F264" s="22"/>
      <c r="G264" s="22"/>
      <c r="H264" s="23"/>
      <c r="I264" s="16"/>
      <c r="J264" s="16"/>
      <c r="K264" s="24"/>
      <c r="L264" s="54"/>
      <c r="M264" s="61"/>
      <c r="N264" s="19"/>
      <c r="O264" s="54"/>
      <c r="P264" s="61"/>
      <c r="Q264" s="54"/>
      <c r="R264" s="61"/>
      <c r="S264" s="61"/>
      <c r="T264" s="1"/>
      <c r="U264" s="25"/>
      <c r="V264" s="25"/>
      <c r="W264" s="14"/>
      <c r="X264" s="13"/>
    </row>
    <row r="265" spans="1:24" ht="12.75">
      <c r="A265" s="16">
        <v>8654</v>
      </c>
      <c r="B265" s="31" t="s">
        <v>1399</v>
      </c>
      <c r="C265" s="26"/>
      <c r="D265" s="22" t="s">
        <v>1400</v>
      </c>
      <c r="E265" s="22" t="s">
        <v>1401</v>
      </c>
      <c r="F265" s="22"/>
      <c r="G265" s="22"/>
      <c r="H265" s="23"/>
      <c r="I265" s="16"/>
      <c r="J265" s="16" t="s">
        <v>1329</v>
      </c>
      <c r="K265" s="24"/>
      <c r="L265" s="54">
        <f>M265/U265</f>
        <v>94.95798319327731</v>
      </c>
      <c r="M265" s="61">
        <f>O265/V265</f>
        <v>113</v>
      </c>
      <c r="N265" s="19">
        <f>O265/U265</f>
        <v>94.95798319327731</v>
      </c>
      <c r="O265" s="54">
        <v>113</v>
      </c>
      <c r="P265" s="61">
        <f>Q265/U265</f>
        <v>94.95798319327731</v>
      </c>
      <c r="Q265" s="54">
        <v>113</v>
      </c>
      <c r="R265" s="61">
        <f>L265*X265</f>
        <v>94.95798319327731</v>
      </c>
      <c r="S265" s="61">
        <f>M265*X265</f>
        <v>113</v>
      </c>
      <c r="T265" s="1"/>
      <c r="U265" s="25">
        <v>1.19</v>
      </c>
      <c r="V265" s="25">
        <v>1</v>
      </c>
      <c r="W265" s="14">
        <f>(1-(Q265/O265))*100</f>
        <v>0</v>
      </c>
      <c r="X265" s="13">
        <v>1</v>
      </c>
    </row>
    <row r="266" spans="1:24" ht="12.75">
      <c r="A266" s="16"/>
      <c r="B266" s="18"/>
      <c r="C266" s="16"/>
      <c r="D266" s="22"/>
      <c r="E266" s="22"/>
      <c r="F266" s="22"/>
      <c r="G266" s="22"/>
      <c r="H266" s="23"/>
      <c r="I266" s="16"/>
      <c r="J266" s="16"/>
      <c r="K266" s="24"/>
      <c r="L266" s="54"/>
      <c r="M266" s="61"/>
      <c r="N266" s="19"/>
      <c r="O266" s="54"/>
      <c r="P266" s="61"/>
      <c r="Q266" s="54"/>
      <c r="R266" s="61"/>
      <c r="S266" s="61"/>
      <c r="T266" s="1"/>
      <c r="U266" s="25"/>
      <c r="V266" s="25"/>
      <c r="W266" s="14"/>
      <c r="X266" s="13"/>
    </row>
    <row r="267" spans="1:24" ht="12.75">
      <c r="A267" s="9"/>
      <c r="B267" s="9"/>
      <c r="C267" s="9"/>
      <c r="D267" s="7"/>
      <c r="E267" s="7"/>
      <c r="F267" s="7"/>
      <c r="G267" s="6"/>
      <c r="H267" s="7"/>
      <c r="I267" s="7"/>
      <c r="J267" s="7"/>
      <c r="K267" s="7"/>
      <c r="L267" s="72" t="s">
        <v>154</v>
      </c>
      <c r="M267" s="72"/>
      <c r="N267" s="72" t="s">
        <v>155</v>
      </c>
      <c r="O267" s="72"/>
      <c r="P267" s="72" t="s">
        <v>156</v>
      </c>
      <c r="Q267" s="72"/>
      <c r="R267" s="72" t="s">
        <v>157</v>
      </c>
      <c r="S267" s="72"/>
      <c r="U267" s="9" t="s">
        <v>158</v>
      </c>
      <c r="V267" s="9" t="s">
        <v>159</v>
      </c>
      <c r="W267" s="9" t="s">
        <v>160</v>
      </c>
      <c r="X267" s="9" t="s">
        <v>161</v>
      </c>
    </row>
    <row r="268" spans="1:24" ht="12.75" customHeight="1">
      <c r="A268" s="10" t="s">
        <v>162</v>
      </c>
      <c r="B268" s="10" t="s">
        <v>1403</v>
      </c>
      <c r="C268" s="10" t="s">
        <v>164</v>
      </c>
      <c r="D268" s="11" t="s">
        <v>165</v>
      </c>
      <c r="E268" s="11" t="s">
        <v>166</v>
      </c>
      <c r="F268" s="11" t="s">
        <v>167</v>
      </c>
      <c r="G268" s="11" t="s">
        <v>168</v>
      </c>
      <c r="H268" s="11" t="s">
        <v>161</v>
      </c>
      <c r="I268" s="73" t="s">
        <v>169</v>
      </c>
      <c r="J268" s="73"/>
      <c r="K268" s="73"/>
      <c r="L268" s="55" t="s">
        <v>170</v>
      </c>
      <c r="M268" s="59" t="s">
        <v>171</v>
      </c>
      <c r="N268" s="59" t="s">
        <v>170</v>
      </c>
      <c r="O268" s="55" t="s">
        <v>171</v>
      </c>
      <c r="P268" s="59" t="s">
        <v>170</v>
      </c>
      <c r="Q268" s="59" t="s">
        <v>171</v>
      </c>
      <c r="R268" s="59" t="s">
        <v>170</v>
      </c>
      <c r="S268" s="60" t="s">
        <v>171</v>
      </c>
      <c r="U268" s="10" t="s">
        <v>172</v>
      </c>
      <c r="V268" s="10" t="s">
        <v>173</v>
      </c>
      <c r="W268" s="10" t="s">
        <v>174</v>
      </c>
      <c r="X268" s="10" t="s">
        <v>175</v>
      </c>
    </row>
    <row r="269" spans="1:24" ht="12.75">
      <c r="A269" s="10"/>
      <c r="B269" s="10"/>
      <c r="C269" s="10"/>
      <c r="D269" s="11"/>
      <c r="E269" s="11"/>
      <c r="F269" s="11"/>
      <c r="G269" s="11"/>
      <c r="H269" s="11"/>
      <c r="I269" s="10"/>
      <c r="J269" s="10"/>
      <c r="K269" s="10"/>
      <c r="L269" s="55"/>
      <c r="M269" s="59"/>
      <c r="N269" s="59"/>
      <c r="O269" s="55"/>
      <c r="P269" s="59"/>
      <c r="Q269" s="59"/>
      <c r="R269" s="59"/>
      <c r="S269" s="60"/>
      <c r="U269" s="10"/>
      <c r="V269" s="10"/>
      <c r="W269" s="10"/>
      <c r="X269" s="10"/>
    </row>
    <row r="270" spans="1:24" ht="12.75">
      <c r="A270" s="20">
        <v>8400</v>
      </c>
      <c r="B270" s="21" t="s">
        <v>1404</v>
      </c>
      <c r="C270" s="4"/>
      <c r="D270" s="6" t="s">
        <v>1405</v>
      </c>
      <c r="E270" s="6"/>
      <c r="F270" s="6"/>
      <c r="G270" s="6"/>
      <c r="H270" s="7"/>
      <c r="I270" s="15"/>
      <c r="J270" s="15"/>
      <c r="K270" s="15"/>
      <c r="L270" s="54">
        <f>M270/U270</f>
        <v>35.714285714285715</v>
      </c>
      <c r="M270" s="61">
        <f>O270/V270</f>
        <v>42.5</v>
      </c>
      <c r="N270" s="19">
        <f>O270/U270</f>
        <v>50</v>
      </c>
      <c r="O270" s="54">
        <v>59.5</v>
      </c>
      <c r="P270" s="61">
        <f>Q270/U270</f>
        <v>38.655462184873954</v>
      </c>
      <c r="Q270" s="54">
        <v>46</v>
      </c>
      <c r="R270" s="61">
        <f>L270*X270</f>
        <v>35.714285714285715</v>
      </c>
      <c r="S270" s="61">
        <f>M270*X270</f>
        <v>42.5</v>
      </c>
      <c r="U270" s="25">
        <v>1.19</v>
      </c>
      <c r="V270" s="25">
        <v>1.4</v>
      </c>
      <c r="W270" s="14">
        <f>(1-(Q270/O270))*100</f>
        <v>22.6890756302521</v>
      </c>
      <c r="X270" s="13">
        <v>1</v>
      </c>
    </row>
    <row r="271" spans="1:24" ht="12.75">
      <c r="A271" s="20">
        <v>8401</v>
      </c>
      <c r="B271" s="21" t="s">
        <v>1406</v>
      </c>
      <c r="C271" s="4"/>
      <c r="D271" s="6" t="s">
        <v>1405</v>
      </c>
      <c r="E271" s="6"/>
      <c r="F271" s="6"/>
      <c r="G271" s="6"/>
      <c r="H271" s="7"/>
      <c r="I271" s="15"/>
      <c r="J271" s="15"/>
      <c r="K271" s="15"/>
      <c r="L271" s="54">
        <f>M271/U271</f>
        <v>15.006002400960385</v>
      </c>
      <c r="M271" s="61">
        <f>O271/V271</f>
        <v>17.857142857142858</v>
      </c>
      <c r="N271" s="19">
        <f>O271/U271</f>
        <v>21.008403361344538</v>
      </c>
      <c r="O271" s="54">
        <v>25</v>
      </c>
      <c r="P271" s="61">
        <f>Q271/U271</f>
        <v>21.008403361344538</v>
      </c>
      <c r="Q271" s="54">
        <v>25</v>
      </c>
      <c r="R271" s="61">
        <f>L271*X271</f>
        <v>15.006002400960385</v>
      </c>
      <c r="S271" s="61">
        <f>M271*X271</f>
        <v>17.857142857142858</v>
      </c>
      <c r="U271" s="25">
        <v>1.19</v>
      </c>
      <c r="V271" s="25">
        <v>1.4</v>
      </c>
      <c r="W271" s="14">
        <f>(1-(Q271/O271))*100</f>
        <v>0</v>
      </c>
      <c r="X271" s="13">
        <v>1</v>
      </c>
    </row>
    <row r="272" spans="7:23" ht="12.75">
      <c r="G272" s="6"/>
      <c r="P272" s="61"/>
      <c r="W272" s="14"/>
    </row>
    <row r="273" spans="1:24" ht="12.75">
      <c r="A273" s="1">
        <v>8144</v>
      </c>
      <c r="B273" s="2" t="s">
        <v>1407</v>
      </c>
      <c r="D273" s="6" t="s">
        <v>258</v>
      </c>
      <c r="E273" s="6" t="s">
        <v>316</v>
      </c>
      <c r="F273" s="6" t="s">
        <v>1408</v>
      </c>
      <c r="G273" s="6"/>
      <c r="H273" s="7"/>
      <c r="I273" s="15" t="s">
        <v>1409</v>
      </c>
      <c r="J273" s="15" t="s">
        <v>1409</v>
      </c>
      <c r="K273" s="15" t="s">
        <v>1409</v>
      </c>
      <c r="L273" s="54">
        <f aca="true" t="shared" si="42" ref="L273:L296">M273/U273</f>
        <v>35.714285714285715</v>
      </c>
      <c r="M273" s="61">
        <f aca="true" t="shared" si="43" ref="M273:M296">O273/V273</f>
        <v>42.5</v>
      </c>
      <c r="N273" s="19">
        <f aca="true" t="shared" si="44" ref="N273:N296">O273/U273</f>
        <v>50</v>
      </c>
      <c r="O273" s="54">
        <v>59.5</v>
      </c>
      <c r="P273" s="61">
        <f aca="true" t="shared" si="45" ref="P273:P296">Q273/U273</f>
        <v>38.655462184873954</v>
      </c>
      <c r="Q273" s="54">
        <v>46</v>
      </c>
      <c r="R273" s="61">
        <f aca="true" t="shared" si="46" ref="R273:R296">L273*X273</f>
        <v>35.714285714285715</v>
      </c>
      <c r="S273" s="61">
        <f aca="true" t="shared" si="47" ref="S273:S296">M273*X273</f>
        <v>42.5</v>
      </c>
      <c r="U273" s="25">
        <v>1.19</v>
      </c>
      <c r="V273" s="25">
        <v>1.4</v>
      </c>
      <c r="W273" s="14">
        <f aca="true" t="shared" si="48" ref="W273:W296">(1-(Q273/O273))*100</f>
        <v>22.6890756302521</v>
      </c>
      <c r="X273" s="13">
        <v>1</v>
      </c>
    </row>
    <row r="274" spans="1:24" ht="12.75">
      <c r="A274" s="1">
        <v>8023</v>
      </c>
      <c r="B274" s="2" t="s">
        <v>1410</v>
      </c>
      <c r="D274" s="6" t="s">
        <v>258</v>
      </c>
      <c r="E274" s="6" t="s">
        <v>225</v>
      </c>
      <c r="F274" s="6"/>
      <c r="G274" s="6"/>
      <c r="H274" s="7"/>
      <c r="I274" s="15" t="s">
        <v>1411</v>
      </c>
      <c r="J274" s="15" t="s">
        <v>1412</v>
      </c>
      <c r="K274" s="15" t="s">
        <v>1413</v>
      </c>
      <c r="L274" s="54">
        <f t="shared" si="42"/>
        <v>35.714285714285715</v>
      </c>
      <c r="M274" s="61">
        <f t="shared" si="43"/>
        <v>42.5</v>
      </c>
      <c r="N274" s="19">
        <f t="shared" si="44"/>
        <v>50</v>
      </c>
      <c r="O274" s="54">
        <v>59.5</v>
      </c>
      <c r="P274" s="61">
        <f t="shared" si="45"/>
        <v>38.655462184873954</v>
      </c>
      <c r="Q274" s="54">
        <v>46</v>
      </c>
      <c r="R274" s="61">
        <f t="shared" si="46"/>
        <v>35.714285714285715</v>
      </c>
      <c r="S274" s="61">
        <f t="shared" si="47"/>
        <v>42.5</v>
      </c>
      <c r="U274" s="25">
        <v>1.19</v>
      </c>
      <c r="V274" s="25">
        <v>1.4</v>
      </c>
      <c r="W274" s="14">
        <f t="shared" si="48"/>
        <v>22.6890756302521</v>
      </c>
      <c r="X274" s="13">
        <v>1</v>
      </c>
    </row>
    <row r="275" spans="1:24" ht="12.75">
      <c r="A275" s="1">
        <v>8644</v>
      </c>
      <c r="B275" s="2" t="s">
        <v>1414</v>
      </c>
      <c r="C275" s="1" t="s">
        <v>1415</v>
      </c>
      <c r="D275" s="6" t="s">
        <v>1416</v>
      </c>
      <c r="E275" s="6" t="s">
        <v>178</v>
      </c>
      <c r="F275" s="6"/>
      <c r="G275" s="6"/>
      <c r="H275" s="7"/>
      <c r="I275" s="15" t="s">
        <v>1417</v>
      </c>
      <c r="J275" s="15" t="s">
        <v>1418</v>
      </c>
      <c r="K275" s="15" t="s">
        <v>1419</v>
      </c>
      <c r="L275" s="54">
        <f t="shared" si="42"/>
        <v>35.714285714285715</v>
      </c>
      <c r="M275" s="61">
        <f t="shared" si="43"/>
        <v>42.5</v>
      </c>
      <c r="N275" s="19">
        <f t="shared" si="44"/>
        <v>50</v>
      </c>
      <c r="O275" s="54">
        <v>59.5</v>
      </c>
      <c r="P275" s="61">
        <f t="shared" si="45"/>
        <v>38.655462184873954</v>
      </c>
      <c r="Q275" s="54">
        <v>46</v>
      </c>
      <c r="R275" s="61">
        <f t="shared" si="46"/>
        <v>35.714285714285715</v>
      </c>
      <c r="S275" s="61">
        <f t="shared" si="47"/>
        <v>42.5</v>
      </c>
      <c r="U275" s="25">
        <v>1.19</v>
      </c>
      <c r="V275" s="25">
        <v>1.4</v>
      </c>
      <c r="W275" s="14">
        <f t="shared" si="48"/>
        <v>22.6890756302521</v>
      </c>
      <c r="X275" s="13">
        <v>1</v>
      </c>
    </row>
    <row r="276" spans="1:24" ht="12.75">
      <c r="A276" s="1">
        <v>8644</v>
      </c>
      <c r="B276" s="2" t="s">
        <v>1414</v>
      </c>
      <c r="C276" s="1" t="s">
        <v>1420</v>
      </c>
      <c r="D276" s="6" t="s">
        <v>1421</v>
      </c>
      <c r="E276" s="6" t="s">
        <v>178</v>
      </c>
      <c r="F276" s="6"/>
      <c r="G276" s="6"/>
      <c r="H276" s="7"/>
      <c r="I276" s="15" t="s">
        <v>585</v>
      </c>
      <c r="J276" s="15" t="s">
        <v>1422</v>
      </c>
      <c r="K276" s="15" t="s">
        <v>1423</v>
      </c>
      <c r="L276" s="54">
        <f t="shared" si="42"/>
        <v>35.714285714285715</v>
      </c>
      <c r="M276" s="61">
        <f t="shared" si="43"/>
        <v>42.5</v>
      </c>
      <c r="N276" s="19">
        <f t="shared" si="44"/>
        <v>50</v>
      </c>
      <c r="O276" s="54">
        <v>59.5</v>
      </c>
      <c r="P276" s="61">
        <f t="shared" si="45"/>
        <v>38.655462184873954</v>
      </c>
      <c r="Q276" s="54">
        <v>46</v>
      </c>
      <c r="R276" s="61">
        <f t="shared" si="46"/>
        <v>35.714285714285715</v>
      </c>
      <c r="S276" s="61">
        <f t="shared" si="47"/>
        <v>42.5</v>
      </c>
      <c r="U276" s="25">
        <v>1.19</v>
      </c>
      <c r="V276" s="25">
        <v>1.4</v>
      </c>
      <c r="W276" s="14">
        <f t="shared" si="48"/>
        <v>22.6890756302521</v>
      </c>
      <c r="X276" s="13">
        <v>1</v>
      </c>
    </row>
    <row r="277" spans="1:24" ht="12.75">
      <c r="A277" s="1">
        <v>8124</v>
      </c>
      <c r="B277" s="2" t="s">
        <v>1424</v>
      </c>
      <c r="C277" s="4" t="s">
        <v>1425</v>
      </c>
      <c r="D277" s="6" t="s">
        <v>258</v>
      </c>
      <c r="E277" s="6" t="s">
        <v>225</v>
      </c>
      <c r="F277" s="6"/>
      <c r="G277" s="6"/>
      <c r="H277" s="7"/>
      <c r="I277" s="15" t="s">
        <v>1426</v>
      </c>
      <c r="J277" s="15" t="s">
        <v>1427</v>
      </c>
      <c r="K277" s="15" t="s">
        <v>1428</v>
      </c>
      <c r="L277" s="54">
        <f t="shared" si="42"/>
        <v>35.714285714285715</v>
      </c>
      <c r="M277" s="61">
        <f t="shared" si="43"/>
        <v>42.5</v>
      </c>
      <c r="N277" s="19">
        <f t="shared" si="44"/>
        <v>50</v>
      </c>
      <c r="O277" s="54">
        <v>59.5</v>
      </c>
      <c r="P277" s="61">
        <f t="shared" si="45"/>
        <v>38.655462184873954</v>
      </c>
      <c r="Q277" s="54">
        <v>46</v>
      </c>
      <c r="R277" s="61">
        <f t="shared" si="46"/>
        <v>35.714285714285715</v>
      </c>
      <c r="S277" s="61">
        <f t="shared" si="47"/>
        <v>42.5</v>
      </c>
      <c r="U277" s="25">
        <v>1.19</v>
      </c>
      <c r="V277" s="25">
        <v>1.4</v>
      </c>
      <c r="W277" s="14">
        <f t="shared" si="48"/>
        <v>22.6890756302521</v>
      </c>
      <c r="X277" s="13">
        <v>1</v>
      </c>
    </row>
    <row r="278" spans="1:24" ht="25.5">
      <c r="A278" s="1">
        <v>8397</v>
      </c>
      <c r="B278" s="2" t="s">
        <v>1429</v>
      </c>
      <c r="C278" s="4" t="s">
        <v>1430</v>
      </c>
      <c r="D278" s="6" t="s">
        <v>1431</v>
      </c>
      <c r="E278" s="6" t="s">
        <v>178</v>
      </c>
      <c r="F278" s="6" t="s">
        <v>1432</v>
      </c>
      <c r="G278" s="6"/>
      <c r="H278" s="7"/>
      <c r="I278" s="15" t="s">
        <v>1426</v>
      </c>
      <c r="J278" s="15" t="s">
        <v>1427</v>
      </c>
      <c r="K278" s="15" t="s">
        <v>1428</v>
      </c>
      <c r="L278" s="54">
        <f t="shared" si="42"/>
        <v>35.714285714285715</v>
      </c>
      <c r="M278" s="61">
        <f t="shared" si="43"/>
        <v>42.5</v>
      </c>
      <c r="N278" s="19">
        <f t="shared" si="44"/>
        <v>50</v>
      </c>
      <c r="O278" s="54">
        <v>59.5</v>
      </c>
      <c r="P278" s="61">
        <f t="shared" si="45"/>
        <v>38.655462184873954</v>
      </c>
      <c r="Q278" s="54">
        <v>46</v>
      </c>
      <c r="R278" s="61">
        <f t="shared" si="46"/>
        <v>35.714285714285715</v>
      </c>
      <c r="S278" s="61">
        <f t="shared" si="47"/>
        <v>42.5</v>
      </c>
      <c r="U278" s="25">
        <v>1.19</v>
      </c>
      <c r="V278" s="25">
        <v>1.4</v>
      </c>
      <c r="W278" s="14">
        <f t="shared" si="48"/>
        <v>22.6890756302521</v>
      </c>
      <c r="X278" s="13">
        <v>1</v>
      </c>
    </row>
    <row r="279" spans="1:24" ht="25.5">
      <c r="A279" s="20">
        <v>8291</v>
      </c>
      <c r="B279" s="21" t="s">
        <v>1433</v>
      </c>
      <c r="C279" s="4" t="s">
        <v>1434</v>
      </c>
      <c r="D279" s="6" t="s">
        <v>1431</v>
      </c>
      <c r="E279" s="6" t="s">
        <v>225</v>
      </c>
      <c r="F279" s="6" t="s">
        <v>1435</v>
      </c>
      <c r="G279" s="6"/>
      <c r="H279" s="7"/>
      <c r="I279" s="15" t="s">
        <v>1426</v>
      </c>
      <c r="J279" s="15" t="s">
        <v>1427</v>
      </c>
      <c r="K279" s="15" t="s">
        <v>1428</v>
      </c>
      <c r="L279" s="54">
        <f t="shared" si="42"/>
        <v>50.720288115246106</v>
      </c>
      <c r="M279" s="61">
        <f t="shared" si="43"/>
        <v>60.35714285714286</v>
      </c>
      <c r="N279" s="19">
        <f t="shared" si="44"/>
        <v>71.00840336134453</v>
      </c>
      <c r="O279" s="54">
        <v>84.5</v>
      </c>
      <c r="P279" s="61">
        <f t="shared" si="45"/>
        <v>59.66386554621849</v>
      </c>
      <c r="Q279" s="54">
        <v>71</v>
      </c>
      <c r="R279" s="61">
        <f t="shared" si="46"/>
        <v>50.720288115246106</v>
      </c>
      <c r="S279" s="61">
        <f t="shared" si="47"/>
        <v>60.35714285714286</v>
      </c>
      <c r="T279" s="1"/>
      <c r="U279" s="25">
        <v>1.19</v>
      </c>
      <c r="V279" s="25">
        <v>1.4</v>
      </c>
      <c r="W279" s="14">
        <f t="shared" si="48"/>
        <v>15.97633136094675</v>
      </c>
      <c r="X279" s="13">
        <v>1</v>
      </c>
    </row>
    <row r="280" spans="1:24" ht="12.75">
      <c r="A280" s="1">
        <v>8196</v>
      </c>
      <c r="B280" s="2" t="s">
        <v>1436</v>
      </c>
      <c r="D280" s="6" t="s">
        <v>258</v>
      </c>
      <c r="E280" s="6" t="s">
        <v>225</v>
      </c>
      <c r="F280" s="6"/>
      <c r="G280" s="6"/>
      <c r="H280" s="7"/>
      <c r="I280" s="15" t="s">
        <v>1437</v>
      </c>
      <c r="J280" s="15" t="s">
        <v>1438</v>
      </c>
      <c r="K280" s="15" t="s">
        <v>1439</v>
      </c>
      <c r="L280" s="54">
        <f t="shared" si="42"/>
        <v>35.714285714285715</v>
      </c>
      <c r="M280" s="61">
        <f t="shared" si="43"/>
        <v>42.5</v>
      </c>
      <c r="N280" s="19">
        <f t="shared" si="44"/>
        <v>50</v>
      </c>
      <c r="O280" s="54">
        <v>59.5</v>
      </c>
      <c r="P280" s="61">
        <f t="shared" si="45"/>
        <v>38.655462184873954</v>
      </c>
      <c r="Q280" s="54">
        <v>46</v>
      </c>
      <c r="R280" s="61">
        <f t="shared" si="46"/>
        <v>35.714285714285715</v>
      </c>
      <c r="S280" s="61">
        <f t="shared" si="47"/>
        <v>42.5</v>
      </c>
      <c r="U280" s="25">
        <v>1.19</v>
      </c>
      <c r="V280" s="25">
        <v>1.4</v>
      </c>
      <c r="W280" s="14">
        <f t="shared" si="48"/>
        <v>22.6890756302521</v>
      </c>
      <c r="X280" s="13">
        <v>1</v>
      </c>
    </row>
    <row r="281" spans="1:24" ht="12.75">
      <c r="A281" s="1">
        <v>8136</v>
      </c>
      <c r="B281" s="12" t="s">
        <v>1440</v>
      </c>
      <c r="C281" s="1" t="s">
        <v>1441</v>
      </c>
      <c r="D281" s="6" t="s">
        <v>258</v>
      </c>
      <c r="E281" s="6" t="s">
        <v>225</v>
      </c>
      <c r="I281" s="15" t="s">
        <v>1442</v>
      </c>
      <c r="J281" s="15" t="s">
        <v>1443</v>
      </c>
      <c r="K281" s="15" t="s">
        <v>1444</v>
      </c>
      <c r="L281" s="54">
        <f t="shared" si="42"/>
        <v>35.714285714285715</v>
      </c>
      <c r="M281" s="61">
        <f t="shared" si="43"/>
        <v>42.5</v>
      </c>
      <c r="N281" s="19">
        <f t="shared" si="44"/>
        <v>50</v>
      </c>
      <c r="O281" s="54">
        <v>59.5</v>
      </c>
      <c r="P281" s="61">
        <f t="shared" si="45"/>
        <v>38.655462184873954</v>
      </c>
      <c r="Q281" s="54">
        <v>46</v>
      </c>
      <c r="R281" s="61">
        <f t="shared" si="46"/>
        <v>35.714285714285715</v>
      </c>
      <c r="S281" s="61">
        <f t="shared" si="47"/>
        <v>42.5</v>
      </c>
      <c r="U281" s="25">
        <v>1.19</v>
      </c>
      <c r="V281" s="25">
        <v>1.4</v>
      </c>
      <c r="W281" s="14">
        <f t="shared" si="48"/>
        <v>22.6890756302521</v>
      </c>
      <c r="X281" s="13">
        <v>1</v>
      </c>
    </row>
    <row r="282" spans="1:24" ht="12.75">
      <c r="A282" s="1">
        <v>8636</v>
      </c>
      <c r="B282" s="2" t="s">
        <v>1445</v>
      </c>
      <c r="C282" s="1" t="s">
        <v>1446</v>
      </c>
      <c r="D282" s="6" t="s">
        <v>1447</v>
      </c>
      <c r="E282" s="6" t="s">
        <v>178</v>
      </c>
      <c r="I282" s="15" t="s">
        <v>1448</v>
      </c>
      <c r="J282" s="15" t="s">
        <v>1449</v>
      </c>
      <c r="K282" s="15" t="s">
        <v>1450</v>
      </c>
      <c r="L282" s="54">
        <f t="shared" si="42"/>
        <v>35.714285714285715</v>
      </c>
      <c r="M282" s="61">
        <f t="shared" si="43"/>
        <v>42.5</v>
      </c>
      <c r="N282" s="19">
        <f t="shared" si="44"/>
        <v>50</v>
      </c>
      <c r="O282" s="54">
        <v>59.5</v>
      </c>
      <c r="P282" s="61">
        <f t="shared" si="45"/>
        <v>38.655462184873954</v>
      </c>
      <c r="Q282" s="54">
        <v>46</v>
      </c>
      <c r="R282" s="61">
        <f t="shared" si="46"/>
        <v>35.714285714285715</v>
      </c>
      <c r="S282" s="61">
        <f t="shared" si="47"/>
        <v>42.5</v>
      </c>
      <c r="T282" s="1"/>
      <c r="U282" s="25">
        <v>1.19</v>
      </c>
      <c r="V282" s="25">
        <v>1.4</v>
      </c>
      <c r="W282" s="14">
        <f t="shared" si="48"/>
        <v>22.6890756302521</v>
      </c>
      <c r="X282" s="13">
        <v>1</v>
      </c>
    </row>
    <row r="283" spans="1:24" ht="12.75">
      <c r="A283" s="1">
        <v>8458</v>
      </c>
      <c r="B283" s="2" t="s">
        <v>1451</v>
      </c>
      <c r="C283" s="4" t="s">
        <v>1452</v>
      </c>
      <c r="D283" s="3" t="s">
        <v>1453</v>
      </c>
      <c r="E283" s="6" t="s">
        <v>178</v>
      </c>
      <c r="F283" s="6"/>
      <c r="G283" s="6"/>
      <c r="H283" s="7"/>
      <c r="I283" s="15" t="s">
        <v>1454</v>
      </c>
      <c r="J283" s="15" t="s">
        <v>1455</v>
      </c>
      <c r="K283" s="15" t="s">
        <v>1456</v>
      </c>
      <c r="L283" s="54">
        <f t="shared" si="42"/>
        <v>35.714285714285715</v>
      </c>
      <c r="M283" s="61">
        <f t="shared" si="43"/>
        <v>42.5</v>
      </c>
      <c r="N283" s="19">
        <f t="shared" si="44"/>
        <v>50</v>
      </c>
      <c r="O283" s="54">
        <v>59.5</v>
      </c>
      <c r="P283" s="61">
        <f t="shared" si="45"/>
        <v>38.655462184873954</v>
      </c>
      <c r="Q283" s="54">
        <v>46</v>
      </c>
      <c r="R283" s="61">
        <f t="shared" si="46"/>
        <v>35.714285714285715</v>
      </c>
      <c r="S283" s="61">
        <f t="shared" si="47"/>
        <v>42.5</v>
      </c>
      <c r="U283" s="25">
        <v>1.19</v>
      </c>
      <c r="V283" s="25">
        <v>1.4</v>
      </c>
      <c r="W283" s="14">
        <f t="shared" si="48"/>
        <v>22.6890756302521</v>
      </c>
      <c r="X283" s="13">
        <v>1</v>
      </c>
    </row>
    <row r="284" spans="1:24" ht="12.75">
      <c r="A284" s="1">
        <v>8180</v>
      </c>
      <c r="B284" s="2" t="s">
        <v>1457</v>
      </c>
      <c r="C284" s="4" t="s">
        <v>1458</v>
      </c>
      <c r="D284" s="3" t="s">
        <v>1459</v>
      </c>
      <c r="E284" s="6" t="s">
        <v>225</v>
      </c>
      <c r="F284" s="6"/>
      <c r="I284" s="15" t="s">
        <v>1460</v>
      </c>
      <c r="J284" s="15" t="s">
        <v>1461</v>
      </c>
      <c r="K284" s="15" t="s">
        <v>1462</v>
      </c>
      <c r="L284" s="54">
        <f t="shared" si="42"/>
        <v>35.714285714285715</v>
      </c>
      <c r="M284" s="61">
        <f t="shared" si="43"/>
        <v>42.5</v>
      </c>
      <c r="N284" s="19">
        <f t="shared" si="44"/>
        <v>50</v>
      </c>
      <c r="O284" s="54">
        <v>59.5</v>
      </c>
      <c r="P284" s="61">
        <f t="shared" si="45"/>
        <v>38.655462184873954</v>
      </c>
      <c r="Q284" s="54">
        <v>46</v>
      </c>
      <c r="R284" s="61">
        <f t="shared" si="46"/>
        <v>35.714285714285715</v>
      </c>
      <c r="S284" s="61">
        <f t="shared" si="47"/>
        <v>42.5</v>
      </c>
      <c r="U284" s="25">
        <v>1.19</v>
      </c>
      <c r="V284" s="25">
        <v>1.4</v>
      </c>
      <c r="W284" s="14">
        <f t="shared" si="48"/>
        <v>22.6890756302521</v>
      </c>
      <c r="X284" s="13">
        <v>1</v>
      </c>
    </row>
    <row r="285" spans="1:24" ht="12.75">
      <c r="A285" s="1">
        <v>8018</v>
      </c>
      <c r="B285" s="12" t="s">
        <v>1463</v>
      </c>
      <c r="C285" s="4" t="s">
        <v>1464</v>
      </c>
      <c r="D285" s="6" t="s">
        <v>258</v>
      </c>
      <c r="E285" s="6" t="s">
        <v>225</v>
      </c>
      <c r="F285" s="6"/>
      <c r="G285" s="6"/>
      <c r="H285" s="7"/>
      <c r="I285" s="15" t="s">
        <v>1465</v>
      </c>
      <c r="J285" s="15" t="s">
        <v>1466</v>
      </c>
      <c r="K285" s="15" t="s">
        <v>1467</v>
      </c>
      <c r="L285" s="54">
        <f t="shared" si="42"/>
        <v>35.714285714285715</v>
      </c>
      <c r="M285" s="61">
        <f t="shared" si="43"/>
        <v>42.5</v>
      </c>
      <c r="N285" s="19">
        <f t="shared" si="44"/>
        <v>50</v>
      </c>
      <c r="O285" s="54">
        <v>59.5</v>
      </c>
      <c r="P285" s="61">
        <f t="shared" si="45"/>
        <v>38.655462184873954</v>
      </c>
      <c r="Q285" s="54">
        <v>46</v>
      </c>
      <c r="R285" s="61">
        <f t="shared" si="46"/>
        <v>35.714285714285715</v>
      </c>
      <c r="S285" s="61">
        <f t="shared" si="47"/>
        <v>42.5</v>
      </c>
      <c r="U285" s="25">
        <v>1.19</v>
      </c>
      <c r="V285" s="25">
        <v>1.4</v>
      </c>
      <c r="W285" s="14">
        <f t="shared" si="48"/>
        <v>22.6890756302521</v>
      </c>
      <c r="X285" s="13">
        <v>1</v>
      </c>
    </row>
    <row r="286" spans="1:24" ht="12.75">
      <c r="A286" s="1">
        <v>8126</v>
      </c>
      <c r="B286" s="12" t="s">
        <v>1468</v>
      </c>
      <c r="C286" s="4" t="s">
        <v>1469</v>
      </c>
      <c r="D286" s="6" t="s">
        <v>411</v>
      </c>
      <c r="E286" s="6" t="s">
        <v>178</v>
      </c>
      <c r="F286" s="6"/>
      <c r="G286" s="6"/>
      <c r="H286" s="7"/>
      <c r="I286" s="15" t="s">
        <v>1470</v>
      </c>
      <c r="J286" s="15" t="s">
        <v>1471</v>
      </c>
      <c r="K286" s="15" t="s">
        <v>1472</v>
      </c>
      <c r="L286" s="54">
        <f t="shared" si="42"/>
        <v>35.714285714285715</v>
      </c>
      <c r="M286" s="61">
        <f t="shared" si="43"/>
        <v>42.5</v>
      </c>
      <c r="N286" s="19">
        <f t="shared" si="44"/>
        <v>50</v>
      </c>
      <c r="O286" s="54">
        <v>59.5</v>
      </c>
      <c r="P286" s="61">
        <f t="shared" si="45"/>
        <v>38.655462184873954</v>
      </c>
      <c r="Q286" s="54">
        <v>46</v>
      </c>
      <c r="R286" s="61">
        <f t="shared" si="46"/>
        <v>35.714285714285715</v>
      </c>
      <c r="S286" s="61">
        <f t="shared" si="47"/>
        <v>42.5</v>
      </c>
      <c r="U286" s="25">
        <v>1.19</v>
      </c>
      <c r="V286" s="25">
        <v>1.4</v>
      </c>
      <c r="W286" s="14">
        <f t="shared" si="48"/>
        <v>22.6890756302521</v>
      </c>
      <c r="X286" s="13">
        <v>1</v>
      </c>
    </row>
    <row r="287" spans="1:24" ht="12.75">
      <c r="A287" s="1">
        <v>8146</v>
      </c>
      <c r="B287" s="2" t="s">
        <v>1473</v>
      </c>
      <c r="C287" s="4" t="s">
        <v>1474</v>
      </c>
      <c r="D287" s="6" t="s">
        <v>258</v>
      </c>
      <c r="E287" s="6" t="s">
        <v>225</v>
      </c>
      <c r="I287" s="16" t="s">
        <v>1475</v>
      </c>
      <c r="J287" s="16" t="s">
        <v>1476</v>
      </c>
      <c r="K287" s="16" t="s">
        <v>1477</v>
      </c>
      <c r="L287" s="54">
        <f t="shared" si="42"/>
        <v>35.714285714285715</v>
      </c>
      <c r="M287" s="61">
        <f t="shared" si="43"/>
        <v>42.5</v>
      </c>
      <c r="N287" s="19">
        <f t="shared" si="44"/>
        <v>50</v>
      </c>
      <c r="O287" s="54">
        <v>59.5</v>
      </c>
      <c r="P287" s="61">
        <f t="shared" si="45"/>
        <v>38.655462184873954</v>
      </c>
      <c r="Q287" s="54">
        <v>46</v>
      </c>
      <c r="R287" s="61">
        <f t="shared" si="46"/>
        <v>35.714285714285715</v>
      </c>
      <c r="S287" s="61">
        <f t="shared" si="47"/>
        <v>42.5</v>
      </c>
      <c r="U287" s="25">
        <v>1.19</v>
      </c>
      <c r="V287" s="25">
        <v>1.4</v>
      </c>
      <c r="W287" s="14">
        <f t="shared" si="48"/>
        <v>22.6890756302521</v>
      </c>
      <c r="X287" s="13">
        <v>1</v>
      </c>
    </row>
    <row r="288" spans="1:24" ht="12.75">
      <c r="A288" s="1">
        <v>8195</v>
      </c>
      <c r="B288" s="2" t="s">
        <v>1478</v>
      </c>
      <c r="D288" s="6" t="s">
        <v>258</v>
      </c>
      <c r="E288" s="6" t="s">
        <v>178</v>
      </c>
      <c r="F288" s="6"/>
      <c r="G288" s="6"/>
      <c r="H288" s="7"/>
      <c r="I288" s="16" t="s">
        <v>1479</v>
      </c>
      <c r="J288" s="16" t="s">
        <v>1480</v>
      </c>
      <c r="K288" s="16" t="s">
        <v>1481</v>
      </c>
      <c r="L288" s="54">
        <f t="shared" si="42"/>
        <v>35.714285714285715</v>
      </c>
      <c r="M288" s="61">
        <f t="shared" si="43"/>
        <v>42.5</v>
      </c>
      <c r="N288" s="19">
        <f t="shared" si="44"/>
        <v>50</v>
      </c>
      <c r="O288" s="54">
        <v>59.5</v>
      </c>
      <c r="P288" s="61">
        <f t="shared" si="45"/>
        <v>38.655462184873954</v>
      </c>
      <c r="Q288" s="54">
        <v>46</v>
      </c>
      <c r="R288" s="61">
        <f t="shared" si="46"/>
        <v>35.714285714285715</v>
      </c>
      <c r="S288" s="61">
        <f t="shared" si="47"/>
        <v>42.5</v>
      </c>
      <c r="U288" s="25">
        <v>1.19</v>
      </c>
      <c r="V288" s="25">
        <v>1.4</v>
      </c>
      <c r="W288" s="14">
        <f t="shared" si="48"/>
        <v>22.6890756302521</v>
      </c>
      <c r="X288" s="13">
        <v>1</v>
      </c>
    </row>
    <row r="289" spans="1:24" ht="25.5">
      <c r="A289" s="1">
        <v>8599</v>
      </c>
      <c r="B289" s="2" t="s">
        <v>1482</v>
      </c>
      <c r="D289" s="3" t="s">
        <v>1483</v>
      </c>
      <c r="E289" s="6" t="s">
        <v>178</v>
      </c>
      <c r="F289" s="6"/>
      <c r="G289" s="15"/>
      <c r="H289" s="15"/>
      <c r="I289" s="15" t="s">
        <v>1484</v>
      </c>
      <c r="J289" s="15" t="s">
        <v>1485</v>
      </c>
      <c r="L289" s="54">
        <f t="shared" si="42"/>
        <v>35.714285714285715</v>
      </c>
      <c r="M289" s="61">
        <f t="shared" si="43"/>
        <v>42.5</v>
      </c>
      <c r="N289" s="19">
        <f t="shared" si="44"/>
        <v>50</v>
      </c>
      <c r="O289" s="54">
        <v>59.5</v>
      </c>
      <c r="P289" s="61">
        <f t="shared" si="45"/>
        <v>38.655462184873954</v>
      </c>
      <c r="Q289" s="54">
        <v>46</v>
      </c>
      <c r="R289" s="61">
        <f t="shared" si="46"/>
        <v>35.714285714285715</v>
      </c>
      <c r="S289" s="61">
        <f t="shared" si="47"/>
        <v>42.5</v>
      </c>
      <c r="U289" s="25">
        <v>1.19</v>
      </c>
      <c r="V289" s="25">
        <v>1.4</v>
      </c>
      <c r="W289" s="14">
        <f t="shared" si="48"/>
        <v>22.6890756302521</v>
      </c>
      <c r="X289" s="13">
        <v>1</v>
      </c>
    </row>
    <row r="290" spans="1:24" ht="12.75">
      <c r="A290" s="1">
        <v>8254</v>
      </c>
      <c r="B290" s="2" t="s">
        <v>1486</v>
      </c>
      <c r="D290" s="3" t="s">
        <v>307</v>
      </c>
      <c r="E290" s="6" t="s">
        <v>225</v>
      </c>
      <c r="F290" s="6"/>
      <c r="G290" s="6"/>
      <c r="H290" s="7"/>
      <c r="I290" s="16" t="s">
        <v>1487</v>
      </c>
      <c r="J290" s="16" t="s">
        <v>1488</v>
      </c>
      <c r="K290" s="16"/>
      <c r="L290" s="54">
        <f t="shared" si="42"/>
        <v>35.714285714285715</v>
      </c>
      <c r="M290" s="61">
        <f t="shared" si="43"/>
        <v>42.5</v>
      </c>
      <c r="N290" s="19">
        <f t="shared" si="44"/>
        <v>50</v>
      </c>
      <c r="O290" s="54">
        <v>59.5</v>
      </c>
      <c r="P290" s="61">
        <f t="shared" si="45"/>
        <v>38.655462184873954</v>
      </c>
      <c r="Q290" s="54">
        <v>46</v>
      </c>
      <c r="R290" s="61">
        <f t="shared" si="46"/>
        <v>35.714285714285715</v>
      </c>
      <c r="S290" s="61">
        <f t="shared" si="47"/>
        <v>42.5</v>
      </c>
      <c r="U290" s="25">
        <v>1.19</v>
      </c>
      <c r="V290" s="25">
        <v>1.4</v>
      </c>
      <c r="W290" s="14">
        <f t="shared" si="48"/>
        <v>22.6890756302521</v>
      </c>
      <c r="X290" s="13">
        <v>1</v>
      </c>
    </row>
    <row r="291" spans="1:24" ht="12.75">
      <c r="A291" s="1">
        <v>8405</v>
      </c>
      <c r="B291" s="2" t="s">
        <v>1489</v>
      </c>
      <c r="D291" s="3" t="s">
        <v>565</v>
      </c>
      <c r="E291" s="6" t="s">
        <v>178</v>
      </c>
      <c r="F291" s="6"/>
      <c r="G291" s="6"/>
      <c r="H291" s="7"/>
      <c r="I291" s="16" t="s">
        <v>1490</v>
      </c>
      <c r="J291" s="16" t="s">
        <v>1491</v>
      </c>
      <c r="K291" s="16" t="s">
        <v>1492</v>
      </c>
      <c r="L291" s="54">
        <f t="shared" si="42"/>
        <v>35.714285714285715</v>
      </c>
      <c r="M291" s="61">
        <f t="shared" si="43"/>
        <v>42.5</v>
      </c>
      <c r="N291" s="19">
        <f t="shared" si="44"/>
        <v>50</v>
      </c>
      <c r="O291" s="54">
        <v>59.5</v>
      </c>
      <c r="P291" s="61">
        <f t="shared" si="45"/>
        <v>38.655462184873954</v>
      </c>
      <c r="Q291" s="54">
        <v>46</v>
      </c>
      <c r="R291" s="61">
        <f t="shared" si="46"/>
        <v>35.714285714285715</v>
      </c>
      <c r="S291" s="61">
        <f t="shared" si="47"/>
        <v>42.5</v>
      </c>
      <c r="U291" s="25">
        <v>1.19</v>
      </c>
      <c r="V291" s="25">
        <v>1.4</v>
      </c>
      <c r="W291" s="14">
        <f t="shared" si="48"/>
        <v>22.6890756302521</v>
      </c>
      <c r="X291" s="13">
        <v>1</v>
      </c>
    </row>
    <row r="292" spans="1:24" ht="12.75">
      <c r="A292" s="1">
        <v>8145</v>
      </c>
      <c r="B292" s="2" t="s">
        <v>1493</v>
      </c>
      <c r="D292" s="6" t="s">
        <v>258</v>
      </c>
      <c r="E292" s="6" t="s">
        <v>178</v>
      </c>
      <c r="F292" s="6"/>
      <c r="G292" s="6"/>
      <c r="H292" s="7"/>
      <c r="I292" s="15" t="s">
        <v>1494</v>
      </c>
      <c r="J292" s="15" t="s">
        <v>1495</v>
      </c>
      <c r="K292" s="15" t="s">
        <v>1496</v>
      </c>
      <c r="L292" s="54">
        <f t="shared" si="42"/>
        <v>35.714285714285715</v>
      </c>
      <c r="M292" s="61">
        <f t="shared" si="43"/>
        <v>42.5</v>
      </c>
      <c r="N292" s="19">
        <f t="shared" si="44"/>
        <v>50</v>
      </c>
      <c r="O292" s="54">
        <v>59.5</v>
      </c>
      <c r="P292" s="61">
        <f t="shared" si="45"/>
        <v>38.655462184873954</v>
      </c>
      <c r="Q292" s="54">
        <v>46</v>
      </c>
      <c r="R292" s="61">
        <f t="shared" si="46"/>
        <v>35.714285714285715</v>
      </c>
      <c r="S292" s="61">
        <f t="shared" si="47"/>
        <v>42.5</v>
      </c>
      <c r="U292" s="25">
        <v>1.19</v>
      </c>
      <c r="V292" s="25">
        <v>1.4</v>
      </c>
      <c r="W292" s="14">
        <f t="shared" si="48"/>
        <v>22.6890756302521</v>
      </c>
      <c r="X292" s="13">
        <v>1</v>
      </c>
    </row>
    <row r="293" spans="1:24" ht="12.75">
      <c r="A293" s="1">
        <v>8188</v>
      </c>
      <c r="B293" s="2" t="s">
        <v>1497</v>
      </c>
      <c r="D293" s="6" t="s">
        <v>258</v>
      </c>
      <c r="E293" s="6" t="s">
        <v>316</v>
      </c>
      <c r="F293" s="6" t="s">
        <v>641</v>
      </c>
      <c r="G293" s="6" t="s">
        <v>186</v>
      </c>
      <c r="H293" s="7" t="s">
        <v>504</v>
      </c>
      <c r="I293" s="1" t="s">
        <v>1409</v>
      </c>
      <c r="J293" s="1" t="s">
        <v>1409</v>
      </c>
      <c r="K293" s="1" t="s">
        <v>1409</v>
      </c>
      <c r="L293" s="54">
        <f t="shared" si="42"/>
        <v>35.714285714285715</v>
      </c>
      <c r="M293" s="61">
        <f t="shared" si="43"/>
        <v>42.5</v>
      </c>
      <c r="N293" s="19">
        <f t="shared" si="44"/>
        <v>50</v>
      </c>
      <c r="O293" s="54">
        <v>59.5</v>
      </c>
      <c r="P293" s="61">
        <f t="shared" si="45"/>
        <v>38.655462184873954</v>
      </c>
      <c r="Q293" s="54">
        <v>46</v>
      </c>
      <c r="R293" s="61">
        <f t="shared" si="46"/>
        <v>50</v>
      </c>
      <c r="S293" s="61">
        <f t="shared" si="47"/>
        <v>59.49999999999999</v>
      </c>
      <c r="U293" s="25">
        <v>1.19</v>
      </c>
      <c r="V293" s="25">
        <v>1.4</v>
      </c>
      <c r="W293" s="14">
        <f t="shared" si="48"/>
        <v>22.6890756302521</v>
      </c>
      <c r="X293" s="13">
        <v>1.4</v>
      </c>
    </row>
    <row r="294" spans="1:24" ht="12.75">
      <c r="A294" s="17">
        <v>8578</v>
      </c>
      <c r="B294" s="18" t="s">
        <v>1498</v>
      </c>
      <c r="C294" s="4"/>
      <c r="D294" s="6" t="s">
        <v>185</v>
      </c>
      <c r="E294" s="6" t="s">
        <v>178</v>
      </c>
      <c r="F294" s="6"/>
      <c r="G294" s="6"/>
      <c r="H294" s="7"/>
      <c r="I294" s="8" t="s">
        <v>1499</v>
      </c>
      <c r="J294" s="8" t="s">
        <v>1500</v>
      </c>
      <c r="K294" s="15" t="s">
        <v>264</v>
      </c>
      <c r="L294" s="54">
        <f t="shared" si="42"/>
        <v>35.714285714285715</v>
      </c>
      <c r="M294" s="61">
        <f t="shared" si="43"/>
        <v>42.5</v>
      </c>
      <c r="N294" s="19">
        <f t="shared" si="44"/>
        <v>50</v>
      </c>
      <c r="O294" s="54">
        <v>59.5</v>
      </c>
      <c r="P294" s="61">
        <f t="shared" si="45"/>
        <v>38.655462184873954</v>
      </c>
      <c r="Q294" s="54">
        <v>46</v>
      </c>
      <c r="R294" s="61">
        <f t="shared" si="46"/>
        <v>35.714285714285715</v>
      </c>
      <c r="S294" s="61">
        <f t="shared" si="47"/>
        <v>42.5</v>
      </c>
      <c r="T294" s="1"/>
      <c r="U294" s="25">
        <v>1.19</v>
      </c>
      <c r="V294" s="25">
        <v>1.4</v>
      </c>
      <c r="W294" s="14">
        <f t="shared" si="48"/>
        <v>22.6890756302521</v>
      </c>
      <c r="X294" s="13">
        <v>1</v>
      </c>
    </row>
    <row r="295" spans="1:24" ht="12.75">
      <c r="A295" s="1">
        <v>8307</v>
      </c>
      <c r="B295" s="2" t="s">
        <v>1501</v>
      </c>
      <c r="D295" s="6" t="s">
        <v>1309</v>
      </c>
      <c r="E295" s="6" t="s">
        <v>178</v>
      </c>
      <c r="F295" s="6"/>
      <c r="G295" s="6"/>
      <c r="H295" s="7"/>
      <c r="I295" s="15" t="s">
        <v>1502</v>
      </c>
      <c r="J295" s="15" t="s">
        <v>1503</v>
      </c>
      <c r="K295" s="15" t="s">
        <v>1504</v>
      </c>
      <c r="L295" s="54">
        <f t="shared" si="42"/>
        <v>35.714285714285715</v>
      </c>
      <c r="M295" s="61">
        <f t="shared" si="43"/>
        <v>42.5</v>
      </c>
      <c r="N295" s="19">
        <f t="shared" si="44"/>
        <v>50</v>
      </c>
      <c r="O295" s="54">
        <v>59.5</v>
      </c>
      <c r="P295" s="61">
        <f t="shared" si="45"/>
        <v>38.655462184873954</v>
      </c>
      <c r="Q295" s="54">
        <v>46</v>
      </c>
      <c r="R295" s="61">
        <f t="shared" si="46"/>
        <v>35.714285714285715</v>
      </c>
      <c r="S295" s="61">
        <f t="shared" si="47"/>
        <v>42.5</v>
      </c>
      <c r="U295" s="25">
        <v>1.19</v>
      </c>
      <c r="V295" s="25">
        <v>1.4</v>
      </c>
      <c r="W295" s="14">
        <f t="shared" si="48"/>
        <v>22.6890756302521</v>
      </c>
      <c r="X295" s="13">
        <v>1</v>
      </c>
    </row>
    <row r="296" spans="1:24" ht="12.75">
      <c r="A296" s="1">
        <v>8438</v>
      </c>
      <c r="B296" s="2" t="s">
        <v>1505</v>
      </c>
      <c r="D296" s="6" t="s">
        <v>258</v>
      </c>
      <c r="E296" s="6" t="s">
        <v>203</v>
      </c>
      <c r="F296" s="6" t="s">
        <v>1506</v>
      </c>
      <c r="G296" s="6"/>
      <c r="H296" s="7"/>
      <c r="I296" s="15" t="s">
        <v>1507</v>
      </c>
      <c r="J296" s="15" t="s">
        <v>1508</v>
      </c>
      <c r="K296" s="15" t="s">
        <v>1509</v>
      </c>
      <c r="L296" s="54">
        <f t="shared" si="42"/>
        <v>50</v>
      </c>
      <c r="M296" s="61">
        <f t="shared" si="43"/>
        <v>59.5</v>
      </c>
      <c r="N296" s="19">
        <f t="shared" si="44"/>
        <v>50</v>
      </c>
      <c r="O296" s="54">
        <v>59.5</v>
      </c>
      <c r="P296" s="61">
        <f t="shared" si="45"/>
        <v>50</v>
      </c>
      <c r="Q296" s="54">
        <v>59.5</v>
      </c>
      <c r="R296" s="61">
        <f t="shared" si="46"/>
        <v>50</v>
      </c>
      <c r="S296" s="61">
        <f t="shared" si="47"/>
        <v>59.5</v>
      </c>
      <c r="U296" s="25">
        <v>1.19</v>
      </c>
      <c r="V296" s="25">
        <v>1</v>
      </c>
      <c r="W296" s="14">
        <f t="shared" si="48"/>
        <v>0</v>
      </c>
      <c r="X296" s="13">
        <v>1</v>
      </c>
    </row>
    <row r="297" spans="4:24" ht="12.75">
      <c r="D297" s="6"/>
      <c r="E297" s="6"/>
      <c r="F297" s="6"/>
      <c r="G297" s="6"/>
      <c r="H297" s="7"/>
      <c r="I297" s="15"/>
      <c r="J297" s="15"/>
      <c r="K297" s="15"/>
      <c r="L297" s="54"/>
      <c r="M297" s="61"/>
      <c r="N297" s="19"/>
      <c r="O297" s="54"/>
      <c r="P297" s="61"/>
      <c r="Q297" s="54"/>
      <c r="R297" s="61"/>
      <c r="S297" s="61"/>
      <c r="U297" s="25"/>
      <c r="V297" s="25"/>
      <c r="W297" s="14"/>
      <c r="X297" s="13"/>
    </row>
    <row r="298" ht="12.75">
      <c r="G298" s="12"/>
    </row>
    <row r="299" spans="1:24" ht="12.75">
      <c r="A299" s="9"/>
      <c r="B299" s="9"/>
      <c r="C299" s="9"/>
      <c r="D299" s="7"/>
      <c r="E299" s="7"/>
      <c r="F299" s="7"/>
      <c r="G299" s="6"/>
      <c r="H299" s="7"/>
      <c r="I299" s="7"/>
      <c r="J299" s="7"/>
      <c r="K299" s="7"/>
      <c r="L299" s="72" t="s">
        <v>154</v>
      </c>
      <c r="M299" s="72"/>
      <c r="N299" s="72" t="s">
        <v>155</v>
      </c>
      <c r="O299" s="72"/>
      <c r="P299" s="72" t="s">
        <v>156</v>
      </c>
      <c r="Q299" s="72"/>
      <c r="R299" s="72" t="s">
        <v>157</v>
      </c>
      <c r="S299" s="72"/>
      <c r="T299" s="9"/>
      <c r="U299" s="9" t="s">
        <v>158</v>
      </c>
      <c r="V299" s="9" t="s">
        <v>159</v>
      </c>
      <c r="W299" s="9" t="s">
        <v>160</v>
      </c>
      <c r="X299" s="9" t="s">
        <v>161</v>
      </c>
    </row>
    <row r="300" spans="1:24" ht="12.75" customHeight="1">
      <c r="A300" s="10" t="s">
        <v>162</v>
      </c>
      <c r="B300" s="10" t="s">
        <v>1510</v>
      </c>
      <c r="C300" s="10" t="s">
        <v>164</v>
      </c>
      <c r="D300" s="11" t="s">
        <v>165</v>
      </c>
      <c r="E300" s="11" t="s">
        <v>166</v>
      </c>
      <c r="F300" s="11" t="s">
        <v>167</v>
      </c>
      <c r="G300" s="11" t="s">
        <v>168</v>
      </c>
      <c r="H300" s="11" t="s">
        <v>161</v>
      </c>
      <c r="I300" s="73" t="s">
        <v>169</v>
      </c>
      <c r="J300" s="73"/>
      <c r="K300" s="73"/>
      <c r="L300" s="55" t="s">
        <v>170</v>
      </c>
      <c r="M300" s="59" t="s">
        <v>171</v>
      </c>
      <c r="N300" s="59" t="s">
        <v>170</v>
      </c>
      <c r="O300" s="55" t="s">
        <v>171</v>
      </c>
      <c r="P300" s="59" t="s">
        <v>170</v>
      </c>
      <c r="Q300" s="59" t="s">
        <v>171</v>
      </c>
      <c r="R300" s="59" t="s">
        <v>170</v>
      </c>
      <c r="S300" s="60" t="s">
        <v>171</v>
      </c>
      <c r="T300" s="10"/>
      <c r="U300" s="10" t="s">
        <v>172</v>
      </c>
      <c r="V300" s="10" t="s">
        <v>173</v>
      </c>
      <c r="W300" s="10" t="s">
        <v>174</v>
      </c>
      <c r="X300" s="10" t="s">
        <v>175</v>
      </c>
    </row>
    <row r="301" spans="1:24" ht="12.75">
      <c r="A301" s="10"/>
      <c r="B301" s="10"/>
      <c r="C301" s="10"/>
      <c r="D301" s="11"/>
      <c r="E301" s="11"/>
      <c r="F301" s="11"/>
      <c r="G301" s="16"/>
      <c r="H301" s="11"/>
      <c r="I301" s="10"/>
      <c r="J301" s="10"/>
      <c r="K301" s="10"/>
      <c r="L301" s="55"/>
      <c r="M301" s="59"/>
      <c r="N301" s="59"/>
      <c r="O301" s="55"/>
      <c r="P301" s="59"/>
      <c r="Q301" s="59"/>
      <c r="R301" s="59"/>
      <c r="S301" s="60"/>
      <c r="T301" s="10"/>
      <c r="U301" s="10"/>
      <c r="V301" s="10"/>
      <c r="W301" s="10"/>
      <c r="X301" s="10"/>
    </row>
    <row r="302" spans="1:24" ht="12.75">
      <c r="A302" s="16">
        <v>8320</v>
      </c>
      <c r="B302" s="18" t="s">
        <v>1511</v>
      </c>
      <c r="C302" s="16"/>
      <c r="D302" s="6" t="s">
        <v>1512</v>
      </c>
      <c r="E302" s="22"/>
      <c r="F302" s="22"/>
      <c r="G302" s="22"/>
      <c r="H302" s="23"/>
      <c r="I302" s="16"/>
      <c r="J302" s="16"/>
      <c r="K302" s="24"/>
      <c r="L302" s="54">
        <f aca="true" t="shared" si="49" ref="L302:L308">M302/U302</f>
        <v>12.605042016806724</v>
      </c>
      <c r="M302" s="61">
        <f aca="true" t="shared" si="50" ref="M302:M308">O302/V302</f>
        <v>15</v>
      </c>
      <c r="N302" s="19">
        <f aca="true" t="shared" si="51" ref="N302:N308">O302/U302</f>
        <v>12.605042016806724</v>
      </c>
      <c r="O302" s="54">
        <v>15</v>
      </c>
      <c r="P302" s="61">
        <f aca="true" t="shared" si="52" ref="P302:P308">Q302/U302</f>
        <v>12.605042016806724</v>
      </c>
      <c r="Q302" s="54">
        <v>15</v>
      </c>
      <c r="R302" s="61">
        <f aca="true" t="shared" si="53" ref="R302:R308">L302*X302</f>
        <v>12.605042016806724</v>
      </c>
      <c r="S302" s="61">
        <f aca="true" t="shared" si="54" ref="S302:S308">M302*X302</f>
        <v>15</v>
      </c>
      <c r="T302" s="1"/>
      <c r="U302" s="25">
        <v>1.19</v>
      </c>
      <c r="V302" s="32">
        <v>1</v>
      </c>
      <c r="W302" s="14">
        <f aca="true" t="shared" si="55" ref="W302:W308">(1-(Q302/O302))*100</f>
        <v>0</v>
      </c>
      <c r="X302" s="13">
        <v>1</v>
      </c>
    </row>
    <row r="303" spans="1:24" ht="12.75">
      <c r="A303" s="16">
        <v>8211</v>
      </c>
      <c r="B303" s="18" t="s">
        <v>1513</v>
      </c>
      <c r="C303" s="12"/>
      <c r="D303" s="22" t="s">
        <v>1514</v>
      </c>
      <c r="E303" s="22" t="s">
        <v>1515</v>
      </c>
      <c r="F303" s="22"/>
      <c r="G303" s="22"/>
      <c r="H303" s="23"/>
      <c r="I303" s="8"/>
      <c r="J303" s="16" t="s">
        <v>1516</v>
      </c>
      <c r="K303" s="24"/>
      <c r="L303" s="54">
        <f t="shared" si="49"/>
        <v>96.63865546218487</v>
      </c>
      <c r="M303" s="61">
        <f t="shared" si="50"/>
        <v>115</v>
      </c>
      <c r="N303" s="19">
        <f t="shared" si="51"/>
        <v>96.63865546218487</v>
      </c>
      <c r="O303" s="54">
        <v>115</v>
      </c>
      <c r="P303" s="61">
        <f t="shared" si="52"/>
        <v>96.63865546218487</v>
      </c>
      <c r="Q303" s="54">
        <v>115</v>
      </c>
      <c r="R303" s="61">
        <f t="shared" si="53"/>
        <v>96.63865546218487</v>
      </c>
      <c r="S303" s="61">
        <f t="shared" si="54"/>
        <v>115</v>
      </c>
      <c r="T303" s="1"/>
      <c r="U303" s="25">
        <v>1.19</v>
      </c>
      <c r="V303" s="32">
        <v>1</v>
      </c>
      <c r="W303" s="14">
        <f t="shared" si="55"/>
        <v>0</v>
      </c>
      <c r="X303" s="13">
        <v>1</v>
      </c>
    </row>
    <row r="304" spans="1:24" ht="12.75">
      <c r="A304" s="16">
        <v>8107</v>
      </c>
      <c r="B304" s="18" t="s">
        <v>1517</v>
      </c>
      <c r="C304" s="16"/>
      <c r="D304" s="6" t="s">
        <v>258</v>
      </c>
      <c r="E304" s="22" t="s">
        <v>1515</v>
      </c>
      <c r="F304" s="22"/>
      <c r="G304" s="22"/>
      <c r="H304" s="23"/>
      <c r="I304" s="16"/>
      <c r="J304" s="16" t="s">
        <v>1518</v>
      </c>
      <c r="K304" s="24"/>
      <c r="L304" s="54">
        <f t="shared" si="49"/>
        <v>35.294117647058826</v>
      </c>
      <c r="M304" s="61">
        <f t="shared" si="50"/>
        <v>42</v>
      </c>
      <c r="N304" s="19">
        <f t="shared" si="51"/>
        <v>35.294117647058826</v>
      </c>
      <c r="O304" s="54">
        <v>42</v>
      </c>
      <c r="P304" s="61">
        <f t="shared" si="52"/>
        <v>35.294117647058826</v>
      </c>
      <c r="Q304" s="54">
        <v>42</v>
      </c>
      <c r="R304" s="61">
        <f t="shared" si="53"/>
        <v>35.294117647058826</v>
      </c>
      <c r="S304" s="61">
        <f t="shared" si="54"/>
        <v>42</v>
      </c>
      <c r="T304" s="1"/>
      <c r="U304" s="25">
        <v>1.19</v>
      </c>
      <c r="V304" s="32">
        <v>1</v>
      </c>
      <c r="W304" s="14">
        <f t="shared" si="55"/>
        <v>0</v>
      </c>
      <c r="X304" s="13">
        <v>1</v>
      </c>
    </row>
    <row r="305" spans="1:24" ht="12.75">
      <c r="A305" s="16">
        <v>8132</v>
      </c>
      <c r="B305" s="18" t="s">
        <v>1519</v>
      </c>
      <c r="C305" s="16"/>
      <c r="D305" s="6" t="s">
        <v>258</v>
      </c>
      <c r="E305" s="22"/>
      <c r="F305" s="22"/>
      <c r="G305" s="22"/>
      <c r="H305" s="23"/>
      <c r="I305" s="16"/>
      <c r="J305" s="16"/>
      <c r="K305" s="24"/>
      <c r="L305" s="54">
        <f t="shared" si="49"/>
        <v>15.126050420168069</v>
      </c>
      <c r="M305" s="61">
        <f t="shared" si="50"/>
        <v>18</v>
      </c>
      <c r="N305" s="19">
        <f t="shared" si="51"/>
        <v>15.126050420168069</v>
      </c>
      <c r="O305" s="54">
        <v>18</v>
      </c>
      <c r="P305" s="61">
        <f t="shared" si="52"/>
        <v>15.126050420168069</v>
      </c>
      <c r="Q305" s="54">
        <v>18</v>
      </c>
      <c r="R305" s="61">
        <f t="shared" si="53"/>
        <v>15.126050420168069</v>
      </c>
      <c r="S305" s="61">
        <f t="shared" si="54"/>
        <v>18</v>
      </c>
      <c r="T305" s="1"/>
      <c r="U305" s="25">
        <v>1.19</v>
      </c>
      <c r="V305" s="32">
        <v>1</v>
      </c>
      <c r="W305" s="14">
        <f t="shared" si="55"/>
        <v>0</v>
      </c>
      <c r="X305" s="13">
        <v>1</v>
      </c>
    </row>
    <row r="306" spans="1:24" ht="12.75">
      <c r="A306" s="16">
        <v>8212</v>
      </c>
      <c r="B306" s="18" t="s">
        <v>1520</v>
      </c>
      <c r="C306" s="33"/>
      <c r="D306" s="22" t="s">
        <v>1514</v>
      </c>
      <c r="E306" s="22" t="s">
        <v>1515</v>
      </c>
      <c r="F306" s="22"/>
      <c r="G306" s="22"/>
      <c r="H306" s="23"/>
      <c r="I306" s="16"/>
      <c r="J306" s="16"/>
      <c r="K306" s="24"/>
      <c r="L306" s="54">
        <f t="shared" si="49"/>
        <v>96.63865546218487</v>
      </c>
      <c r="M306" s="61">
        <f t="shared" si="50"/>
        <v>115</v>
      </c>
      <c r="N306" s="19">
        <f t="shared" si="51"/>
        <v>96.63865546218487</v>
      </c>
      <c r="O306" s="54">
        <v>115</v>
      </c>
      <c r="P306" s="61">
        <f t="shared" si="52"/>
        <v>96.63865546218487</v>
      </c>
      <c r="Q306" s="54">
        <v>115</v>
      </c>
      <c r="R306" s="61">
        <f t="shared" si="53"/>
        <v>96.63865546218487</v>
      </c>
      <c r="S306" s="61">
        <f t="shared" si="54"/>
        <v>115</v>
      </c>
      <c r="T306" s="1"/>
      <c r="U306" s="25">
        <v>1.19</v>
      </c>
      <c r="V306" s="32">
        <v>1</v>
      </c>
      <c r="W306" s="14">
        <f t="shared" si="55"/>
        <v>0</v>
      </c>
      <c r="X306" s="13">
        <v>1</v>
      </c>
    </row>
    <row r="307" spans="1:24" ht="12.75">
      <c r="A307" s="16">
        <v>8109</v>
      </c>
      <c r="B307" s="18" t="s">
        <v>1521</v>
      </c>
      <c r="C307" s="16"/>
      <c r="D307" s="6" t="s">
        <v>258</v>
      </c>
      <c r="E307" s="22" t="s">
        <v>1515</v>
      </c>
      <c r="F307" s="22" t="s">
        <v>1522</v>
      </c>
      <c r="G307" s="22"/>
      <c r="H307" s="23"/>
      <c r="I307" s="16"/>
      <c r="J307" s="16"/>
      <c r="K307" s="24"/>
      <c r="L307" s="54">
        <f t="shared" si="49"/>
        <v>15.126050420168069</v>
      </c>
      <c r="M307" s="61">
        <f t="shared" si="50"/>
        <v>18</v>
      </c>
      <c r="N307" s="19">
        <f t="shared" si="51"/>
        <v>15.126050420168069</v>
      </c>
      <c r="O307" s="54">
        <v>18</v>
      </c>
      <c r="P307" s="61">
        <f t="shared" si="52"/>
        <v>15.126050420168069</v>
      </c>
      <c r="Q307" s="54">
        <v>18</v>
      </c>
      <c r="R307" s="61">
        <f t="shared" si="53"/>
        <v>15.126050420168069</v>
      </c>
      <c r="S307" s="61">
        <f t="shared" si="54"/>
        <v>18</v>
      </c>
      <c r="T307" s="1"/>
      <c r="U307" s="25">
        <v>1.19</v>
      </c>
      <c r="V307" s="32">
        <v>1</v>
      </c>
      <c r="W307" s="14">
        <f t="shared" si="55"/>
        <v>0</v>
      </c>
      <c r="X307" s="13">
        <v>1</v>
      </c>
    </row>
    <row r="308" spans="1:24" ht="12.75">
      <c r="A308" s="16">
        <v>8201</v>
      </c>
      <c r="B308" s="18" t="s">
        <v>1523</v>
      </c>
      <c r="C308" s="16"/>
      <c r="D308" s="16"/>
      <c r="E308" s="22" t="s">
        <v>178</v>
      </c>
      <c r="F308" s="22" t="s">
        <v>1524</v>
      </c>
      <c r="G308" s="22"/>
      <c r="H308" s="23"/>
      <c r="I308" s="16"/>
      <c r="J308" s="16"/>
      <c r="K308" s="24"/>
      <c r="L308" s="54">
        <f t="shared" si="49"/>
        <v>61.34453781512605</v>
      </c>
      <c r="M308" s="61">
        <f t="shared" si="50"/>
        <v>73</v>
      </c>
      <c r="N308" s="19">
        <f t="shared" si="51"/>
        <v>61.34453781512605</v>
      </c>
      <c r="O308" s="54">
        <v>73</v>
      </c>
      <c r="P308" s="61">
        <f t="shared" si="52"/>
        <v>61.34453781512605</v>
      </c>
      <c r="Q308" s="54">
        <v>73</v>
      </c>
      <c r="R308" s="61">
        <f t="shared" si="53"/>
        <v>61.34453781512605</v>
      </c>
      <c r="S308" s="61">
        <f t="shared" si="54"/>
        <v>73</v>
      </c>
      <c r="T308" s="1"/>
      <c r="U308" s="25">
        <v>1.19</v>
      </c>
      <c r="V308" s="32">
        <v>1</v>
      </c>
      <c r="W308" s="14">
        <f t="shared" si="55"/>
        <v>0</v>
      </c>
      <c r="X308" s="13">
        <v>1</v>
      </c>
    </row>
    <row r="309" spans="1:24" ht="12.75">
      <c r="A309" s="16"/>
      <c r="B309" s="18"/>
      <c r="C309" s="16"/>
      <c r="D309" s="16"/>
      <c r="E309" s="22"/>
      <c r="F309" s="22"/>
      <c r="G309" s="22"/>
      <c r="H309" s="23"/>
      <c r="I309" s="16"/>
      <c r="J309" s="16"/>
      <c r="K309" s="24"/>
      <c r="L309" s="54"/>
      <c r="M309" s="61"/>
      <c r="N309" s="19"/>
      <c r="O309" s="54"/>
      <c r="P309" s="61"/>
      <c r="Q309" s="54"/>
      <c r="R309" s="61"/>
      <c r="S309" s="61"/>
      <c r="T309" s="1"/>
      <c r="U309" s="25"/>
      <c r="V309" s="32"/>
      <c r="W309" s="14"/>
      <c r="X309" s="13"/>
    </row>
    <row r="310" spans="1:7" ht="12.75">
      <c r="A310" s="2"/>
      <c r="C310" s="2"/>
      <c r="D310" s="2"/>
      <c r="G310" s="6"/>
    </row>
    <row r="311" spans="1:24" ht="12.75">
      <c r="A311" s="9"/>
      <c r="B311" s="9"/>
      <c r="C311" s="9"/>
      <c r="D311" s="7"/>
      <c r="E311" s="7"/>
      <c r="F311" s="7"/>
      <c r="G311" s="6"/>
      <c r="H311" s="7"/>
      <c r="I311" s="7"/>
      <c r="J311" s="7"/>
      <c r="K311" s="7"/>
      <c r="L311" s="72" t="s">
        <v>154</v>
      </c>
      <c r="M311" s="72"/>
      <c r="N311" s="72" t="s">
        <v>155</v>
      </c>
      <c r="O311" s="72"/>
      <c r="P311" s="72" t="s">
        <v>156</v>
      </c>
      <c r="Q311" s="72"/>
      <c r="R311" s="72" t="s">
        <v>157</v>
      </c>
      <c r="S311" s="72"/>
      <c r="T311" s="9"/>
      <c r="U311" s="9" t="s">
        <v>158</v>
      </c>
      <c r="V311" s="9" t="s">
        <v>159</v>
      </c>
      <c r="W311" s="9" t="s">
        <v>160</v>
      </c>
      <c r="X311" s="9" t="s">
        <v>161</v>
      </c>
    </row>
    <row r="312" spans="1:24" ht="12.75">
      <c r="A312" s="10" t="s">
        <v>162</v>
      </c>
      <c r="B312" s="10" t="s">
        <v>1525</v>
      </c>
      <c r="C312" s="10" t="s">
        <v>164</v>
      </c>
      <c r="D312" s="11" t="s">
        <v>165</v>
      </c>
      <c r="E312" s="11" t="s">
        <v>166</v>
      </c>
      <c r="F312" s="11" t="s">
        <v>167</v>
      </c>
      <c r="G312" s="11" t="s">
        <v>168</v>
      </c>
      <c r="H312" s="11" t="s">
        <v>161</v>
      </c>
      <c r="I312" s="73" t="s">
        <v>169</v>
      </c>
      <c r="J312" s="73"/>
      <c r="K312" s="73"/>
      <c r="L312" s="55" t="s">
        <v>170</v>
      </c>
      <c r="M312" s="59" t="s">
        <v>171</v>
      </c>
      <c r="N312" s="59" t="s">
        <v>170</v>
      </c>
      <c r="O312" s="55" t="s">
        <v>171</v>
      </c>
      <c r="P312" s="59" t="s">
        <v>170</v>
      </c>
      <c r="Q312" s="59" t="s">
        <v>171</v>
      </c>
      <c r="R312" s="59" t="s">
        <v>170</v>
      </c>
      <c r="S312" s="60" t="s">
        <v>171</v>
      </c>
      <c r="T312" s="10"/>
      <c r="U312" s="10" t="s">
        <v>172</v>
      </c>
      <c r="V312" s="10" t="s">
        <v>173</v>
      </c>
      <c r="W312" s="10" t="s">
        <v>174</v>
      </c>
      <c r="X312" s="10" t="s">
        <v>175</v>
      </c>
    </row>
    <row r="313" ht="12.75">
      <c r="G313" s="16"/>
    </row>
    <row r="314" spans="1:24" ht="12.75">
      <c r="A314" s="16">
        <v>8105</v>
      </c>
      <c r="B314" s="18" t="s">
        <v>1525</v>
      </c>
      <c r="C314" s="16"/>
      <c r="D314" s="6"/>
      <c r="E314" s="22"/>
      <c r="F314" s="22"/>
      <c r="G314" s="22"/>
      <c r="H314" s="23"/>
      <c r="I314" s="16"/>
      <c r="J314" s="16"/>
      <c r="K314" s="24"/>
      <c r="L314" s="54">
        <f>M314/U314</f>
        <v>7.563025210084034</v>
      </c>
      <c r="M314" s="61">
        <f>O314/V314</f>
        <v>9</v>
      </c>
      <c r="N314" s="19">
        <f>O314/U314</f>
        <v>7.563025210084034</v>
      </c>
      <c r="O314" s="54">
        <v>9</v>
      </c>
      <c r="P314" s="61">
        <f>Q314/U314</f>
        <v>7.563025210084034</v>
      </c>
      <c r="Q314" s="54">
        <v>9</v>
      </c>
      <c r="R314" s="61">
        <f>L314*X314</f>
        <v>7.563025210084034</v>
      </c>
      <c r="S314" s="61">
        <f>M314*X314</f>
        <v>9</v>
      </c>
      <c r="T314" s="1"/>
      <c r="U314" s="25">
        <v>1.19</v>
      </c>
      <c r="V314" s="32">
        <v>1</v>
      </c>
      <c r="W314" s="14">
        <f>(1-(Q314/O314))*100</f>
        <v>0</v>
      </c>
      <c r="X314" s="13">
        <v>1</v>
      </c>
    </row>
  </sheetData>
  <sheetProtection sheet="1" objects="1" scenarios="1" selectLockedCells="1" selectUnlockedCells="1"/>
  <mergeCells count="25">
    <mergeCell ref="R311:S311"/>
    <mergeCell ref="I312:K312"/>
    <mergeCell ref="I300:K300"/>
    <mergeCell ref="L311:M311"/>
    <mergeCell ref="N311:O311"/>
    <mergeCell ref="P311:Q311"/>
    <mergeCell ref="R267:S267"/>
    <mergeCell ref="I268:K268"/>
    <mergeCell ref="L299:M299"/>
    <mergeCell ref="N299:O299"/>
    <mergeCell ref="P299:Q299"/>
    <mergeCell ref="R299:S299"/>
    <mergeCell ref="L267:M267"/>
    <mergeCell ref="N267:O267"/>
    <mergeCell ref="P267:Q267"/>
    <mergeCell ref="R237:S237"/>
    <mergeCell ref="I238:K238"/>
    <mergeCell ref="I3:K3"/>
    <mergeCell ref="L237:M237"/>
    <mergeCell ref="N237:O237"/>
    <mergeCell ref="P237:Q237"/>
    <mergeCell ref="L2:M2"/>
    <mergeCell ref="N2:O2"/>
    <mergeCell ref="P2:Q2"/>
    <mergeCell ref="R2:S2"/>
  </mergeCells>
  <printOptions/>
  <pageMargins left="0.7875"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X71"/>
  <sheetViews>
    <sheetView zoomScale="80" zoomScaleNormal="80" workbookViewId="0" topLeftCell="A1">
      <pane ySplit="3" topLeftCell="BM4" activePane="bottomLeft" state="frozen"/>
      <selection pane="topLeft" activeCell="A1" sqref="A1"/>
      <selection pane="bottomLeft" activeCell="N1" sqref="N1:N16384"/>
    </sheetView>
  </sheetViews>
  <sheetFormatPr defaultColWidth="11.421875" defaultRowHeight="12.75"/>
  <cols>
    <col min="1" max="1" width="5.8515625" style="34" customWidth="1"/>
    <col min="2" max="2" width="44.421875" style="3" customWidth="1"/>
    <col min="3" max="3" width="13.28125" style="34" customWidth="1"/>
    <col min="4" max="4" width="57.140625" style="3" customWidth="1"/>
    <col min="5" max="6" width="14.28125" style="3" hidden="1" customWidth="1"/>
    <col min="7" max="7" width="0" style="6" hidden="1" customWidth="1"/>
    <col min="8" max="11" width="0" style="3" hidden="1" customWidth="1"/>
    <col min="12" max="13" width="10.28125" style="70" hidden="1" customWidth="1"/>
    <col min="14" max="17" width="10.28125" style="70" customWidth="1"/>
    <col min="18" max="19" width="10.28125" style="70" hidden="1" customWidth="1"/>
    <col min="20" max="20" width="10.28125" style="3" customWidth="1"/>
    <col min="21" max="24" width="10.28125" style="3" hidden="1" customWidth="1"/>
    <col min="25" max="16384" width="10.28125" style="3" customWidth="1"/>
  </cols>
  <sheetData>
    <row r="1" spans="1:24" ht="26.25">
      <c r="A1" s="8"/>
      <c r="B1" s="35" t="s">
        <v>1526</v>
      </c>
      <c r="C1" s="8"/>
      <c r="D1" s="6"/>
      <c r="E1" s="6"/>
      <c r="F1" s="6"/>
      <c r="H1" s="7"/>
      <c r="I1" s="8"/>
      <c r="J1" s="8"/>
      <c r="K1" s="8"/>
      <c r="L1" s="64"/>
      <c r="M1" s="65"/>
      <c r="N1" s="65"/>
      <c r="O1" s="64"/>
      <c r="P1" s="65"/>
      <c r="Q1" s="66"/>
      <c r="R1" s="66"/>
      <c r="S1" s="66"/>
      <c r="T1" s="34"/>
      <c r="U1" s="34"/>
      <c r="V1" s="34"/>
      <c r="W1" s="34"/>
      <c r="X1" s="8"/>
    </row>
    <row r="2" spans="1:24" ht="16.5" customHeight="1">
      <c r="A2" s="7"/>
      <c r="B2" s="7"/>
      <c r="C2" s="7"/>
      <c r="D2" s="7"/>
      <c r="E2" s="7"/>
      <c r="F2" s="7"/>
      <c r="H2" s="7"/>
      <c r="I2" s="7"/>
      <c r="J2" s="7"/>
      <c r="K2" s="7"/>
      <c r="L2" s="74" t="s">
        <v>154</v>
      </c>
      <c r="M2" s="74"/>
      <c r="N2" s="74" t="s">
        <v>155</v>
      </c>
      <c r="O2" s="74"/>
      <c r="P2" s="74" t="s">
        <v>156</v>
      </c>
      <c r="Q2" s="74"/>
      <c r="R2" s="74" t="s">
        <v>157</v>
      </c>
      <c r="S2" s="74"/>
      <c r="T2" s="7"/>
      <c r="U2" s="7" t="s">
        <v>158</v>
      </c>
      <c r="V2" s="7" t="s">
        <v>159</v>
      </c>
      <c r="W2" s="7" t="s">
        <v>160</v>
      </c>
      <c r="X2" s="7" t="s">
        <v>161</v>
      </c>
    </row>
    <row r="3" spans="1:24" ht="12.75" customHeight="1">
      <c r="A3" s="11" t="s">
        <v>162</v>
      </c>
      <c r="B3" s="11" t="s">
        <v>163</v>
      </c>
      <c r="C3" s="11" t="s">
        <v>164</v>
      </c>
      <c r="D3" s="11" t="s">
        <v>165</v>
      </c>
      <c r="E3" s="11" t="s">
        <v>166</v>
      </c>
      <c r="F3" s="11" t="s">
        <v>167</v>
      </c>
      <c r="G3" s="11" t="s">
        <v>168</v>
      </c>
      <c r="H3" s="11" t="s">
        <v>161</v>
      </c>
      <c r="I3" s="75" t="s">
        <v>169</v>
      </c>
      <c r="J3" s="75"/>
      <c r="K3" s="75"/>
      <c r="L3" s="67" t="s">
        <v>170</v>
      </c>
      <c r="M3" s="68" t="s">
        <v>171</v>
      </c>
      <c r="N3" s="68" t="s">
        <v>170</v>
      </c>
      <c r="O3" s="67" t="s">
        <v>171</v>
      </c>
      <c r="P3" s="68" t="s">
        <v>170</v>
      </c>
      <c r="Q3" s="68" t="s">
        <v>171</v>
      </c>
      <c r="R3" s="68" t="s">
        <v>170</v>
      </c>
      <c r="S3" s="69" t="s">
        <v>171</v>
      </c>
      <c r="T3" s="11"/>
      <c r="U3" s="11" t="s">
        <v>172</v>
      </c>
      <c r="V3" s="11" t="s">
        <v>173</v>
      </c>
      <c r="W3" s="11" t="s">
        <v>174</v>
      </c>
      <c r="X3" s="11" t="s">
        <v>175</v>
      </c>
    </row>
    <row r="5" spans="1:24" ht="12.75">
      <c r="A5" s="34">
        <v>8239</v>
      </c>
      <c r="B5" s="3" t="s">
        <v>1527</v>
      </c>
      <c r="C5" s="34" t="s">
        <v>1528</v>
      </c>
      <c r="D5" s="3" t="s">
        <v>1529</v>
      </c>
      <c r="E5" s="6" t="s">
        <v>178</v>
      </c>
      <c r="F5" s="6"/>
      <c r="G5" s="6" t="s">
        <v>212</v>
      </c>
      <c r="H5" s="7"/>
      <c r="I5" s="8" t="s">
        <v>1530</v>
      </c>
      <c r="J5" s="8" t="s">
        <v>1531</v>
      </c>
      <c r="K5" s="8" t="s">
        <v>1532</v>
      </c>
      <c r="L5" s="54">
        <f aca="true" t="shared" si="0" ref="L5:L30">M5/U5</f>
        <v>35.714285714285715</v>
      </c>
      <c r="M5" s="61">
        <f aca="true" t="shared" si="1" ref="M5:M30">O5/V5</f>
        <v>42.5</v>
      </c>
      <c r="N5" s="19">
        <f aca="true" t="shared" si="2" ref="N5:N30">O5/U5</f>
        <v>50</v>
      </c>
      <c r="O5" s="54">
        <v>59.5</v>
      </c>
      <c r="P5" s="61">
        <f aca="true" t="shared" si="3" ref="P5:P30">Q5/U5</f>
        <v>38.655462184873954</v>
      </c>
      <c r="Q5" s="54">
        <v>46</v>
      </c>
      <c r="R5" s="61">
        <f aca="true" t="shared" si="4" ref="R5:R30">L5*X5</f>
        <v>35.714285714285715</v>
      </c>
      <c r="S5" s="61">
        <f aca="true" t="shared" si="5" ref="S5:S30">M5*X5</f>
        <v>42.5</v>
      </c>
      <c r="U5" s="1">
        <v>1.19</v>
      </c>
      <c r="V5" s="13">
        <v>1.4</v>
      </c>
      <c r="W5" s="14">
        <f aca="true" t="shared" si="6" ref="W5:W30">(1-(Q5/O5))*100</f>
        <v>22.6890756302521</v>
      </c>
      <c r="X5" s="13">
        <v>1</v>
      </c>
    </row>
    <row r="6" spans="1:24" ht="12.75">
      <c r="A6" s="34">
        <v>8609</v>
      </c>
      <c r="B6" s="3" t="s">
        <v>1533</v>
      </c>
      <c r="C6" s="34" t="s">
        <v>1534</v>
      </c>
      <c r="D6" s="3" t="s">
        <v>1535</v>
      </c>
      <c r="E6" s="6" t="s">
        <v>178</v>
      </c>
      <c r="F6" s="6"/>
      <c r="G6" s="6" t="s">
        <v>268</v>
      </c>
      <c r="H6" s="7"/>
      <c r="I6" s="8" t="s">
        <v>1536</v>
      </c>
      <c r="J6" s="8" t="s">
        <v>1537</v>
      </c>
      <c r="K6" s="8" t="s">
        <v>1538</v>
      </c>
      <c r="L6" s="54">
        <f t="shared" si="0"/>
        <v>35.714285714285715</v>
      </c>
      <c r="M6" s="61">
        <f t="shared" si="1"/>
        <v>42.5</v>
      </c>
      <c r="N6" s="19">
        <f t="shared" si="2"/>
        <v>50</v>
      </c>
      <c r="O6" s="54">
        <v>59.5</v>
      </c>
      <c r="P6" s="61">
        <f t="shared" si="3"/>
        <v>38.655462184873954</v>
      </c>
      <c r="Q6" s="54">
        <v>46</v>
      </c>
      <c r="R6" s="61">
        <f t="shared" si="4"/>
        <v>35.714285714285715</v>
      </c>
      <c r="S6" s="61">
        <f t="shared" si="5"/>
        <v>42.5</v>
      </c>
      <c r="U6" s="1">
        <v>1.19</v>
      </c>
      <c r="V6" s="13">
        <v>1.4</v>
      </c>
      <c r="W6" s="14">
        <f t="shared" si="6"/>
        <v>22.6890756302521</v>
      </c>
      <c r="X6" s="13">
        <v>1</v>
      </c>
    </row>
    <row r="7" spans="1:24" ht="12.75">
      <c r="A7" s="34">
        <v>8592</v>
      </c>
      <c r="B7" s="3" t="s">
        <v>375</v>
      </c>
      <c r="C7" s="34" t="s">
        <v>376</v>
      </c>
      <c r="D7" s="3" t="s">
        <v>1539</v>
      </c>
      <c r="E7" s="6" t="s">
        <v>178</v>
      </c>
      <c r="F7" s="6"/>
      <c r="G7" s="6" t="s">
        <v>308</v>
      </c>
      <c r="H7" s="7"/>
      <c r="I7" s="8" t="s">
        <v>1540</v>
      </c>
      <c r="J7" s="8" t="s">
        <v>1541</v>
      </c>
      <c r="K7" s="8" t="s">
        <v>1542</v>
      </c>
      <c r="L7" s="54">
        <f t="shared" si="0"/>
        <v>35.714285714285715</v>
      </c>
      <c r="M7" s="61">
        <f t="shared" si="1"/>
        <v>42.5</v>
      </c>
      <c r="N7" s="19">
        <f t="shared" si="2"/>
        <v>50</v>
      </c>
      <c r="O7" s="54">
        <v>59.5</v>
      </c>
      <c r="P7" s="61">
        <f t="shared" si="3"/>
        <v>38.655462184873954</v>
      </c>
      <c r="Q7" s="54">
        <v>46</v>
      </c>
      <c r="R7" s="61">
        <f t="shared" si="4"/>
        <v>35.714285714285715</v>
      </c>
      <c r="S7" s="61">
        <f t="shared" si="5"/>
        <v>42.5</v>
      </c>
      <c r="U7" s="1">
        <v>1.19</v>
      </c>
      <c r="V7" s="13">
        <v>1.4</v>
      </c>
      <c r="W7" s="14">
        <f t="shared" si="6"/>
        <v>22.6890756302521</v>
      </c>
      <c r="X7" s="13">
        <v>1</v>
      </c>
    </row>
    <row r="8" spans="1:24" ht="12.75">
      <c r="A8" s="34">
        <v>8604</v>
      </c>
      <c r="B8" s="3" t="s">
        <v>410</v>
      </c>
      <c r="C8" s="34" t="s">
        <v>1543</v>
      </c>
      <c r="D8" s="3" t="s">
        <v>258</v>
      </c>
      <c r="E8" s="6" t="s">
        <v>178</v>
      </c>
      <c r="F8" s="6"/>
      <c r="G8" s="6" t="s">
        <v>412</v>
      </c>
      <c r="H8" s="7"/>
      <c r="I8" s="8" t="s">
        <v>1544</v>
      </c>
      <c r="J8" s="8" t="s">
        <v>1545</v>
      </c>
      <c r="K8" s="8" t="s">
        <v>1546</v>
      </c>
      <c r="L8" s="54">
        <f t="shared" si="0"/>
        <v>35.714285714285715</v>
      </c>
      <c r="M8" s="61">
        <f t="shared" si="1"/>
        <v>42.5</v>
      </c>
      <c r="N8" s="19">
        <f t="shared" si="2"/>
        <v>50</v>
      </c>
      <c r="O8" s="54">
        <v>59.5</v>
      </c>
      <c r="P8" s="61">
        <f t="shared" si="3"/>
        <v>38.655462184873954</v>
      </c>
      <c r="Q8" s="54">
        <v>46</v>
      </c>
      <c r="R8" s="61">
        <f t="shared" si="4"/>
        <v>35.714285714285715</v>
      </c>
      <c r="S8" s="61">
        <f t="shared" si="5"/>
        <v>42.5</v>
      </c>
      <c r="U8" s="1">
        <v>1.19</v>
      </c>
      <c r="V8" s="13">
        <v>1.4</v>
      </c>
      <c r="W8" s="14">
        <f t="shared" si="6"/>
        <v>22.6890756302521</v>
      </c>
      <c r="X8" s="13">
        <v>1</v>
      </c>
    </row>
    <row r="9" spans="1:24" ht="25.5">
      <c r="A9" s="34">
        <v>8041</v>
      </c>
      <c r="B9" s="3" t="s">
        <v>1547</v>
      </c>
      <c r="C9" s="34" t="s">
        <v>1548</v>
      </c>
      <c r="D9" s="3" t="s">
        <v>1549</v>
      </c>
      <c r="E9" s="6" t="s">
        <v>178</v>
      </c>
      <c r="F9" s="6"/>
      <c r="G9" s="6" t="s">
        <v>212</v>
      </c>
      <c r="H9" s="7"/>
      <c r="I9" s="15" t="s">
        <v>1550</v>
      </c>
      <c r="J9" s="15" t="s">
        <v>1551</v>
      </c>
      <c r="K9" s="15" t="s">
        <v>1552</v>
      </c>
      <c r="L9" s="54">
        <f t="shared" si="0"/>
        <v>35.714285714285715</v>
      </c>
      <c r="M9" s="61">
        <f t="shared" si="1"/>
        <v>42.5</v>
      </c>
      <c r="N9" s="19">
        <f t="shared" si="2"/>
        <v>50</v>
      </c>
      <c r="O9" s="54">
        <v>59.5</v>
      </c>
      <c r="P9" s="61">
        <f t="shared" si="3"/>
        <v>38.655462184873954</v>
      </c>
      <c r="Q9" s="54">
        <v>46</v>
      </c>
      <c r="R9" s="61">
        <f t="shared" si="4"/>
        <v>35.714285714285715</v>
      </c>
      <c r="S9" s="61">
        <f t="shared" si="5"/>
        <v>42.5</v>
      </c>
      <c r="U9" s="1">
        <v>1.19</v>
      </c>
      <c r="V9" s="13">
        <v>1.4</v>
      </c>
      <c r="W9" s="14">
        <f t="shared" si="6"/>
        <v>22.6890756302521</v>
      </c>
      <c r="X9" s="13">
        <v>1</v>
      </c>
    </row>
    <row r="10" spans="1:24" ht="12.75">
      <c r="A10" s="34">
        <v>8149</v>
      </c>
      <c r="B10" s="3" t="s">
        <v>1547</v>
      </c>
      <c r="C10" s="34" t="s">
        <v>1553</v>
      </c>
      <c r="D10" s="3" t="s">
        <v>1554</v>
      </c>
      <c r="E10" s="6" t="s">
        <v>178</v>
      </c>
      <c r="F10" s="6"/>
      <c r="G10" s="6" t="s">
        <v>212</v>
      </c>
      <c r="H10" s="7"/>
      <c r="I10" s="16" t="s">
        <v>1555</v>
      </c>
      <c r="J10" s="16" t="s">
        <v>1556</v>
      </c>
      <c r="K10" s="16" t="s">
        <v>1557</v>
      </c>
      <c r="L10" s="54">
        <f t="shared" si="0"/>
        <v>35.714285714285715</v>
      </c>
      <c r="M10" s="61">
        <f t="shared" si="1"/>
        <v>42.5</v>
      </c>
      <c r="N10" s="19">
        <f t="shared" si="2"/>
        <v>50</v>
      </c>
      <c r="O10" s="54">
        <v>59.5</v>
      </c>
      <c r="P10" s="61">
        <f t="shared" si="3"/>
        <v>38.655462184873954</v>
      </c>
      <c r="Q10" s="54">
        <v>46</v>
      </c>
      <c r="R10" s="61">
        <f t="shared" si="4"/>
        <v>35.714285714285715</v>
      </c>
      <c r="S10" s="61">
        <f t="shared" si="5"/>
        <v>42.5</v>
      </c>
      <c r="U10" s="1">
        <v>1.19</v>
      </c>
      <c r="V10" s="13">
        <v>1.4</v>
      </c>
      <c r="W10" s="14">
        <f t="shared" si="6"/>
        <v>22.6890756302521</v>
      </c>
      <c r="X10" s="13">
        <v>1</v>
      </c>
    </row>
    <row r="11" spans="1:24" ht="12.75">
      <c r="A11" s="34">
        <v>8041</v>
      </c>
      <c r="B11" s="3" t="s">
        <v>1547</v>
      </c>
      <c r="C11" s="34" t="s">
        <v>1553</v>
      </c>
      <c r="D11" s="3" t="s">
        <v>1558</v>
      </c>
      <c r="E11" s="6" t="s">
        <v>178</v>
      </c>
      <c r="F11" s="6"/>
      <c r="G11" s="6" t="s">
        <v>212</v>
      </c>
      <c r="H11" s="7"/>
      <c r="I11" s="15" t="s">
        <v>1559</v>
      </c>
      <c r="J11" s="15" t="s">
        <v>1560</v>
      </c>
      <c r="K11" s="15" t="s">
        <v>1561</v>
      </c>
      <c r="L11" s="54">
        <f t="shared" si="0"/>
        <v>35.714285714285715</v>
      </c>
      <c r="M11" s="61">
        <f t="shared" si="1"/>
        <v>42.5</v>
      </c>
      <c r="N11" s="19">
        <f t="shared" si="2"/>
        <v>50</v>
      </c>
      <c r="O11" s="54">
        <v>59.5</v>
      </c>
      <c r="P11" s="61">
        <f t="shared" si="3"/>
        <v>38.655462184873954</v>
      </c>
      <c r="Q11" s="54">
        <v>46</v>
      </c>
      <c r="R11" s="61">
        <f t="shared" si="4"/>
        <v>35.714285714285715</v>
      </c>
      <c r="S11" s="61">
        <f t="shared" si="5"/>
        <v>42.5</v>
      </c>
      <c r="U11" s="1">
        <v>1.19</v>
      </c>
      <c r="V11" s="13">
        <v>1.4</v>
      </c>
      <c r="W11" s="14">
        <f t="shared" si="6"/>
        <v>22.6890756302521</v>
      </c>
      <c r="X11" s="13">
        <v>1</v>
      </c>
    </row>
    <row r="12" spans="1:24" ht="25.5">
      <c r="A12" s="34">
        <v>8121</v>
      </c>
      <c r="B12" s="3" t="s">
        <v>1562</v>
      </c>
      <c r="D12" s="3" t="s">
        <v>1563</v>
      </c>
      <c r="E12" s="6" t="s">
        <v>915</v>
      </c>
      <c r="F12" s="6"/>
      <c r="G12" s="6" t="s">
        <v>495</v>
      </c>
      <c r="H12" s="7"/>
      <c r="I12" s="16"/>
      <c r="J12" s="16" t="s">
        <v>1564</v>
      </c>
      <c r="K12" s="16"/>
      <c r="L12" s="54">
        <f t="shared" si="0"/>
        <v>35.714285714285715</v>
      </c>
      <c r="M12" s="61">
        <f t="shared" si="1"/>
        <v>42.5</v>
      </c>
      <c r="N12" s="19">
        <f t="shared" si="2"/>
        <v>50</v>
      </c>
      <c r="O12" s="54">
        <v>59.5</v>
      </c>
      <c r="P12" s="61">
        <f t="shared" si="3"/>
        <v>38.655462184873954</v>
      </c>
      <c r="Q12" s="54">
        <v>46</v>
      </c>
      <c r="R12" s="61">
        <f t="shared" si="4"/>
        <v>35.714285714285715</v>
      </c>
      <c r="S12" s="61">
        <f t="shared" si="5"/>
        <v>42.5</v>
      </c>
      <c r="U12" s="1">
        <v>1.19</v>
      </c>
      <c r="V12" s="13">
        <v>1.4</v>
      </c>
      <c r="W12" s="14">
        <f t="shared" si="6"/>
        <v>22.6890756302521</v>
      </c>
      <c r="X12" s="13">
        <v>1</v>
      </c>
    </row>
    <row r="13" spans="1:24" ht="25.5">
      <c r="A13" s="34">
        <v>8113</v>
      </c>
      <c r="B13" s="3" t="s">
        <v>1565</v>
      </c>
      <c r="C13" s="34" t="s">
        <v>1566</v>
      </c>
      <c r="D13" s="3" t="s">
        <v>1567</v>
      </c>
      <c r="E13" s="6" t="s">
        <v>316</v>
      </c>
      <c r="F13" s="6"/>
      <c r="G13" s="6" t="s">
        <v>205</v>
      </c>
      <c r="H13" s="7"/>
      <c r="I13" s="16" t="s">
        <v>1568</v>
      </c>
      <c r="J13" s="16" t="s">
        <v>1569</v>
      </c>
      <c r="K13" s="15" t="s">
        <v>1570</v>
      </c>
      <c r="L13" s="54">
        <f t="shared" si="0"/>
        <v>35.714285714285715</v>
      </c>
      <c r="M13" s="61">
        <f t="shared" si="1"/>
        <v>42.5</v>
      </c>
      <c r="N13" s="19">
        <f t="shared" si="2"/>
        <v>50</v>
      </c>
      <c r="O13" s="54">
        <v>59.5</v>
      </c>
      <c r="P13" s="61">
        <f t="shared" si="3"/>
        <v>38.655462184873954</v>
      </c>
      <c r="Q13" s="54">
        <v>46</v>
      </c>
      <c r="R13" s="61">
        <f t="shared" si="4"/>
        <v>35.714285714285715</v>
      </c>
      <c r="S13" s="61">
        <f t="shared" si="5"/>
        <v>42.5</v>
      </c>
      <c r="U13" s="1">
        <v>1.19</v>
      </c>
      <c r="V13" s="13">
        <v>1.4</v>
      </c>
      <c r="W13" s="14">
        <f t="shared" si="6"/>
        <v>22.6890756302521</v>
      </c>
      <c r="X13" s="13">
        <v>1</v>
      </c>
    </row>
    <row r="14" spans="1:24" ht="12.75">
      <c r="A14" s="34">
        <v>8465</v>
      </c>
      <c r="B14" s="3" t="s">
        <v>1571</v>
      </c>
      <c r="D14" s="3" t="s">
        <v>1554</v>
      </c>
      <c r="E14" s="6" t="s">
        <v>178</v>
      </c>
      <c r="F14" s="6"/>
      <c r="G14" s="6" t="s">
        <v>253</v>
      </c>
      <c r="H14" s="7"/>
      <c r="I14" s="16" t="s">
        <v>1572</v>
      </c>
      <c r="J14" s="16" t="s">
        <v>1573</v>
      </c>
      <c r="K14" s="16" t="s">
        <v>1574</v>
      </c>
      <c r="L14" s="54">
        <f t="shared" si="0"/>
        <v>35.714285714285715</v>
      </c>
      <c r="M14" s="61">
        <f t="shared" si="1"/>
        <v>42.5</v>
      </c>
      <c r="N14" s="19">
        <f t="shared" si="2"/>
        <v>50</v>
      </c>
      <c r="O14" s="54">
        <v>59.5</v>
      </c>
      <c r="P14" s="61">
        <f t="shared" si="3"/>
        <v>38.655462184873954</v>
      </c>
      <c r="Q14" s="54">
        <v>46</v>
      </c>
      <c r="R14" s="61">
        <f t="shared" si="4"/>
        <v>35.714285714285715</v>
      </c>
      <c r="S14" s="61">
        <f t="shared" si="5"/>
        <v>42.5</v>
      </c>
      <c r="U14" s="1">
        <v>1.19</v>
      </c>
      <c r="V14" s="13">
        <v>1.4</v>
      </c>
      <c r="W14" s="14">
        <f t="shared" si="6"/>
        <v>22.6890756302521</v>
      </c>
      <c r="X14" s="13">
        <v>1</v>
      </c>
    </row>
    <row r="15" spans="1:24" ht="12.75">
      <c r="A15" s="34">
        <v>8080</v>
      </c>
      <c r="B15" s="3" t="s">
        <v>1575</v>
      </c>
      <c r="C15" s="34" t="s">
        <v>1576</v>
      </c>
      <c r="D15" s="3" t="s">
        <v>1577</v>
      </c>
      <c r="E15" s="6" t="s">
        <v>225</v>
      </c>
      <c r="F15" s="6"/>
      <c r="G15" s="6" t="s">
        <v>1247</v>
      </c>
      <c r="H15" s="7"/>
      <c r="I15" s="15" t="s">
        <v>1578</v>
      </c>
      <c r="J15" s="15" t="s">
        <v>1579</v>
      </c>
      <c r="K15" s="15" t="s">
        <v>1580</v>
      </c>
      <c r="L15" s="54">
        <f t="shared" si="0"/>
        <v>23.10924369747899</v>
      </c>
      <c r="M15" s="61">
        <f t="shared" si="1"/>
        <v>27.5</v>
      </c>
      <c r="N15" s="19">
        <f t="shared" si="2"/>
        <v>32.35294117647059</v>
      </c>
      <c r="O15" s="54">
        <v>38.5</v>
      </c>
      <c r="P15" s="61">
        <f t="shared" si="3"/>
        <v>25.210084033613448</v>
      </c>
      <c r="Q15" s="54">
        <v>30</v>
      </c>
      <c r="R15" s="61">
        <f t="shared" si="4"/>
        <v>23.10924369747899</v>
      </c>
      <c r="S15" s="61">
        <f t="shared" si="5"/>
        <v>27.5</v>
      </c>
      <c r="U15" s="1">
        <v>1.19</v>
      </c>
      <c r="V15" s="13">
        <v>1.4</v>
      </c>
      <c r="W15" s="14">
        <f t="shared" si="6"/>
        <v>22.077922077922075</v>
      </c>
      <c r="X15" s="13">
        <v>1</v>
      </c>
    </row>
    <row r="16" spans="1:24" ht="12.75">
      <c r="A16" s="34">
        <v>8116</v>
      </c>
      <c r="B16" s="3" t="s">
        <v>1575</v>
      </c>
      <c r="C16" s="34" t="s">
        <v>1581</v>
      </c>
      <c r="D16" s="3" t="s">
        <v>1582</v>
      </c>
      <c r="E16" s="6" t="s">
        <v>225</v>
      </c>
      <c r="F16" s="6"/>
      <c r="G16" s="6" t="s">
        <v>1247</v>
      </c>
      <c r="H16" s="7"/>
      <c r="I16" s="15" t="s">
        <v>1583</v>
      </c>
      <c r="J16" s="15" t="s">
        <v>1584</v>
      </c>
      <c r="K16" s="15" t="s">
        <v>1585</v>
      </c>
      <c r="L16" s="54">
        <f t="shared" si="0"/>
        <v>35.714285714285715</v>
      </c>
      <c r="M16" s="61">
        <f t="shared" si="1"/>
        <v>42.5</v>
      </c>
      <c r="N16" s="19">
        <f t="shared" si="2"/>
        <v>50</v>
      </c>
      <c r="O16" s="54">
        <v>59.5</v>
      </c>
      <c r="P16" s="61">
        <f t="shared" si="3"/>
        <v>38.655462184873954</v>
      </c>
      <c r="Q16" s="54">
        <v>46</v>
      </c>
      <c r="R16" s="61">
        <f t="shared" si="4"/>
        <v>35.714285714285715</v>
      </c>
      <c r="S16" s="61">
        <f t="shared" si="5"/>
        <v>42.5</v>
      </c>
      <c r="U16" s="1">
        <v>1.19</v>
      </c>
      <c r="V16" s="13">
        <v>1.4</v>
      </c>
      <c r="W16" s="14">
        <f t="shared" si="6"/>
        <v>22.6890756302521</v>
      </c>
      <c r="X16" s="13">
        <v>1</v>
      </c>
    </row>
    <row r="17" spans="1:24" ht="25.5">
      <c r="A17" s="34">
        <v>8453</v>
      </c>
      <c r="B17" s="3" t="s">
        <v>1586</v>
      </c>
      <c r="D17" s="3" t="s">
        <v>1587</v>
      </c>
      <c r="E17" s="6" t="s">
        <v>225</v>
      </c>
      <c r="F17" s="6"/>
      <c r="G17" s="6" t="s">
        <v>308</v>
      </c>
      <c r="H17" s="7"/>
      <c r="I17" s="15" t="s">
        <v>1588</v>
      </c>
      <c r="J17" s="15" t="s">
        <v>1589</v>
      </c>
      <c r="K17" s="15" t="s">
        <v>1590</v>
      </c>
      <c r="L17" s="54">
        <f t="shared" si="0"/>
        <v>35.714285714285715</v>
      </c>
      <c r="M17" s="61">
        <f t="shared" si="1"/>
        <v>42.5</v>
      </c>
      <c r="N17" s="19">
        <f t="shared" si="2"/>
        <v>50</v>
      </c>
      <c r="O17" s="54">
        <v>59.5</v>
      </c>
      <c r="P17" s="61">
        <f t="shared" si="3"/>
        <v>38.655462184873954</v>
      </c>
      <c r="Q17" s="54">
        <v>46</v>
      </c>
      <c r="R17" s="61">
        <f t="shared" si="4"/>
        <v>35.714285714285715</v>
      </c>
      <c r="S17" s="61">
        <f t="shared" si="5"/>
        <v>42.5</v>
      </c>
      <c r="U17" s="1">
        <v>1.19</v>
      </c>
      <c r="V17" s="13">
        <v>1.4</v>
      </c>
      <c r="W17" s="14">
        <f t="shared" si="6"/>
        <v>22.6890756302521</v>
      </c>
      <c r="X17" s="13">
        <v>1</v>
      </c>
    </row>
    <row r="18" spans="1:24" ht="12.75">
      <c r="A18" s="34">
        <v>8318</v>
      </c>
      <c r="B18" s="3" t="s">
        <v>1591</v>
      </c>
      <c r="D18" s="3" t="s">
        <v>1592</v>
      </c>
      <c r="E18" s="6" t="s">
        <v>178</v>
      </c>
      <c r="F18" s="6"/>
      <c r="G18" s="6" t="s">
        <v>354</v>
      </c>
      <c r="H18" s="7"/>
      <c r="I18" s="15" t="s">
        <v>1593</v>
      </c>
      <c r="J18" s="15" t="s">
        <v>1594</v>
      </c>
      <c r="K18" s="15" t="s">
        <v>1595</v>
      </c>
      <c r="L18" s="54">
        <f t="shared" si="0"/>
        <v>35.714285714285715</v>
      </c>
      <c r="M18" s="61">
        <f t="shared" si="1"/>
        <v>42.5</v>
      </c>
      <c r="N18" s="19">
        <f t="shared" si="2"/>
        <v>50</v>
      </c>
      <c r="O18" s="54">
        <v>59.5</v>
      </c>
      <c r="P18" s="61">
        <f t="shared" si="3"/>
        <v>38.655462184873954</v>
      </c>
      <c r="Q18" s="54">
        <v>46</v>
      </c>
      <c r="R18" s="61">
        <f t="shared" si="4"/>
        <v>35.714285714285715</v>
      </c>
      <c r="S18" s="61">
        <f t="shared" si="5"/>
        <v>42.5</v>
      </c>
      <c r="U18" s="1">
        <v>1.19</v>
      </c>
      <c r="V18" s="13">
        <v>1.4</v>
      </c>
      <c r="W18" s="14">
        <f t="shared" si="6"/>
        <v>22.6890756302521</v>
      </c>
      <c r="X18" s="13">
        <v>1</v>
      </c>
    </row>
    <row r="19" spans="1:24" ht="25.5">
      <c r="A19" s="34">
        <v>8468</v>
      </c>
      <c r="B19" s="3" t="s">
        <v>1596</v>
      </c>
      <c r="C19" s="34" t="s">
        <v>1597</v>
      </c>
      <c r="D19" s="3" t="s">
        <v>1598</v>
      </c>
      <c r="E19" s="6" t="s">
        <v>178</v>
      </c>
      <c r="F19" s="6"/>
      <c r="G19" s="6" t="s">
        <v>354</v>
      </c>
      <c r="H19" s="7"/>
      <c r="I19" s="15"/>
      <c r="J19" s="15" t="s">
        <v>1564</v>
      </c>
      <c r="K19" s="15"/>
      <c r="L19" s="54">
        <f t="shared" si="0"/>
        <v>35.714285714285715</v>
      </c>
      <c r="M19" s="61">
        <f t="shared" si="1"/>
        <v>42.5</v>
      </c>
      <c r="N19" s="19">
        <f t="shared" si="2"/>
        <v>50</v>
      </c>
      <c r="O19" s="54">
        <v>59.5</v>
      </c>
      <c r="P19" s="61">
        <f t="shared" si="3"/>
        <v>38.655462184873954</v>
      </c>
      <c r="Q19" s="54">
        <v>46</v>
      </c>
      <c r="R19" s="61">
        <f t="shared" si="4"/>
        <v>35.714285714285715</v>
      </c>
      <c r="S19" s="61">
        <f t="shared" si="5"/>
        <v>42.5</v>
      </c>
      <c r="U19" s="1">
        <v>1.19</v>
      </c>
      <c r="V19" s="13">
        <v>1.4</v>
      </c>
      <c r="W19" s="14">
        <f t="shared" si="6"/>
        <v>22.6890756302521</v>
      </c>
      <c r="X19" s="13">
        <v>1</v>
      </c>
    </row>
    <row r="20" spans="1:24" ht="12.75">
      <c r="A20" s="34">
        <v>8473</v>
      </c>
      <c r="B20" s="3" t="s">
        <v>809</v>
      </c>
      <c r="C20" s="34" t="s">
        <v>810</v>
      </c>
      <c r="D20" s="3" t="s">
        <v>258</v>
      </c>
      <c r="E20" s="6" t="s">
        <v>178</v>
      </c>
      <c r="F20" s="6"/>
      <c r="G20" s="6" t="s">
        <v>253</v>
      </c>
      <c r="H20" s="7"/>
      <c r="I20" s="15" t="s">
        <v>1599</v>
      </c>
      <c r="J20" s="15" t="s">
        <v>1600</v>
      </c>
      <c r="K20" s="15" t="s">
        <v>1601</v>
      </c>
      <c r="L20" s="54">
        <f t="shared" si="0"/>
        <v>35.714285714285715</v>
      </c>
      <c r="M20" s="61">
        <f t="shared" si="1"/>
        <v>42.5</v>
      </c>
      <c r="N20" s="19">
        <f t="shared" si="2"/>
        <v>50</v>
      </c>
      <c r="O20" s="54">
        <v>59.5</v>
      </c>
      <c r="P20" s="61">
        <f t="shared" si="3"/>
        <v>38.655462184873954</v>
      </c>
      <c r="Q20" s="54">
        <v>46</v>
      </c>
      <c r="R20" s="61">
        <f t="shared" si="4"/>
        <v>35.714285714285715</v>
      </c>
      <c r="S20" s="61">
        <f t="shared" si="5"/>
        <v>42.5</v>
      </c>
      <c r="U20" s="1">
        <v>1.19</v>
      </c>
      <c r="V20" s="13">
        <v>1.4</v>
      </c>
      <c r="W20" s="14">
        <f t="shared" si="6"/>
        <v>22.6890756302521</v>
      </c>
      <c r="X20" s="13">
        <v>1</v>
      </c>
    </row>
    <row r="21" spans="1:24" ht="12.75">
      <c r="A21" s="34">
        <v>8461</v>
      </c>
      <c r="B21" s="3" t="s">
        <v>846</v>
      </c>
      <c r="D21" s="3" t="s">
        <v>258</v>
      </c>
      <c r="E21" s="6" t="s">
        <v>178</v>
      </c>
      <c r="F21" s="6"/>
      <c r="G21" s="6" t="s">
        <v>308</v>
      </c>
      <c r="H21" s="7"/>
      <c r="I21" s="15" t="s">
        <v>1602</v>
      </c>
      <c r="J21" s="15" t="s">
        <v>1603</v>
      </c>
      <c r="K21" s="15" t="s">
        <v>1604</v>
      </c>
      <c r="L21" s="54">
        <f t="shared" si="0"/>
        <v>35.714285714285715</v>
      </c>
      <c r="M21" s="61">
        <f t="shared" si="1"/>
        <v>42.5</v>
      </c>
      <c r="N21" s="19">
        <f t="shared" si="2"/>
        <v>50</v>
      </c>
      <c r="O21" s="54">
        <v>59.5</v>
      </c>
      <c r="P21" s="61">
        <f t="shared" si="3"/>
        <v>38.655462184873954</v>
      </c>
      <c r="Q21" s="54">
        <v>46</v>
      </c>
      <c r="R21" s="61">
        <f t="shared" si="4"/>
        <v>35.714285714285715</v>
      </c>
      <c r="S21" s="61">
        <f t="shared" si="5"/>
        <v>42.5</v>
      </c>
      <c r="U21" s="1">
        <v>1.19</v>
      </c>
      <c r="V21" s="13">
        <v>1.4</v>
      </c>
      <c r="W21" s="14">
        <f t="shared" si="6"/>
        <v>22.6890756302521</v>
      </c>
      <c r="X21" s="13">
        <v>1</v>
      </c>
    </row>
    <row r="22" spans="1:24" ht="12.75">
      <c r="A22" s="20">
        <v>8349</v>
      </c>
      <c r="B22" s="21" t="s">
        <v>1605</v>
      </c>
      <c r="C22" s="4" t="s">
        <v>1606</v>
      </c>
      <c r="D22" s="6" t="s">
        <v>1607</v>
      </c>
      <c r="E22" s="6" t="s">
        <v>178</v>
      </c>
      <c r="F22" s="6"/>
      <c r="G22" s="6" t="s">
        <v>253</v>
      </c>
      <c r="H22" s="7"/>
      <c r="I22" s="15" t="s">
        <v>1608</v>
      </c>
      <c r="J22" s="15" t="s">
        <v>1609</v>
      </c>
      <c r="K22" s="15" t="s">
        <v>1610</v>
      </c>
      <c r="L22" s="54">
        <f t="shared" si="0"/>
        <v>35.714285714285715</v>
      </c>
      <c r="M22" s="61">
        <f t="shared" si="1"/>
        <v>42.5</v>
      </c>
      <c r="N22" s="19">
        <f t="shared" si="2"/>
        <v>50</v>
      </c>
      <c r="O22" s="54">
        <v>59.5</v>
      </c>
      <c r="P22" s="61">
        <f t="shared" si="3"/>
        <v>38.655462184873954</v>
      </c>
      <c r="Q22" s="54">
        <v>46</v>
      </c>
      <c r="R22" s="61">
        <f t="shared" si="4"/>
        <v>35.714285714285715</v>
      </c>
      <c r="S22" s="61">
        <f t="shared" si="5"/>
        <v>42.5</v>
      </c>
      <c r="U22" s="1">
        <v>1.19</v>
      </c>
      <c r="V22" s="13">
        <v>1.4</v>
      </c>
      <c r="W22" s="14">
        <f t="shared" si="6"/>
        <v>22.6890756302521</v>
      </c>
      <c r="X22" s="13">
        <v>1</v>
      </c>
    </row>
    <row r="23" spans="1:24" ht="38.25">
      <c r="A23" s="34">
        <v>8046</v>
      </c>
      <c r="B23" s="3" t="s">
        <v>988</v>
      </c>
      <c r="C23" s="34" t="s">
        <v>989</v>
      </c>
      <c r="D23" s="3" t="s">
        <v>1611</v>
      </c>
      <c r="E23" s="6" t="s">
        <v>225</v>
      </c>
      <c r="F23" s="6"/>
      <c r="G23" s="6" t="s">
        <v>503</v>
      </c>
      <c r="H23" s="7"/>
      <c r="I23" s="15" t="s">
        <v>1612</v>
      </c>
      <c r="J23" s="15" t="s">
        <v>1613</v>
      </c>
      <c r="K23" s="15"/>
      <c r="L23" s="54">
        <f t="shared" si="0"/>
        <v>35.714285714285715</v>
      </c>
      <c r="M23" s="61">
        <f t="shared" si="1"/>
        <v>42.5</v>
      </c>
      <c r="N23" s="19">
        <f t="shared" si="2"/>
        <v>50</v>
      </c>
      <c r="O23" s="54">
        <v>59.5</v>
      </c>
      <c r="P23" s="61">
        <f t="shared" si="3"/>
        <v>38.655462184873954</v>
      </c>
      <c r="Q23" s="54">
        <v>46</v>
      </c>
      <c r="R23" s="61">
        <f t="shared" si="4"/>
        <v>35.714285714285715</v>
      </c>
      <c r="S23" s="61">
        <f t="shared" si="5"/>
        <v>42.5</v>
      </c>
      <c r="U23" s="1">
        <v>1.19</v>
      </c>
      <c r="V23" s="13">
        <v>1.4</v>
      </c>
      <c r="W23" s="14">
        <f t="shared" si="6"/>
        <v>22.6890756302521</v>
      </c>
      <c r="X23" s="13">
        <v>1</v>
      </c>
    </row>
    <row r="24" spans="1:24" ht="12.75">
      <c r="A24" s="20">
        <v>8395</v>
      </c>
      <c r="B24" s="21" t="s">
        <v>1614</v>
      </c>
      <c r="C24" s="4" t="s">
        <v>1615</v>
      </c>
      <c r="D24" s="6" t="s">
        <v>1616</v>
      </c>
      <c r="E24" s="6" t="s">
        <v>178</v>
      </c>
      <c r="F24" s="6"/>
      <c r="G24" s="6" t="s">
        <v>186</v>
      </c>
      <c r="H24" s="7"/>
      <c r="I24" s="15" t="s">
        <v>1617</v>
      </c>
      <c r="J24" s="15" t="s">
        <v>1618</v>
      </c>
      <c r="K24" s="15" t="s">
        <v>1619</v>
      </c>
      <c r="L24" s="54">
        <f t="shared" si="0"/>
        <v>35.714285714285715</v>
      </c>
      <c r="M24" s="61">
        <f t="shared" si="1"/>
        <v>42.5</v>
      </c>
      <c r="N24" s="19">
        <f t="shared" si="2"/>
        <v>50</v>
      </c>
      <c r="O24" s="54">
        <v>59.5</v>
      </c>
      <c r="P24" s="61">
        <f t="shared" si="3"/>
        <v>38.655462184873954</v>
      </c>
      <c r="Q24" s="54">
        <v>46</v>
      </c>
      <c r="R24" s="61">
        <f t="shared" si="4"/>
        <v>35.714285714285715</v>
      </c>
      <c r="S24" s="61">
        <f t="shared" si="5"/>
        <v>42.5</v>
      </c>
      <c r="T24" s="12"/>
      <c r="U24" s="1">
        <v>1.19</v>
      </c>
      <c r="V24" s="13">
        <v>1.4</v>
      </c>
      <c r="W24" s="14">
        <f t="shared" si="6"/>
        <v>22.6890756302521</v>
      </c>
      <c r="X24" s="13">
        <v>1</v>
      </c>
    </row>
    <row r="25" spans="1:24" ht="38.25">
      <c r="A25" s="34">
        <v>8593</v>
      </c>
      <c r="B25" s="3" t="s">
        <v>1044</v>
      </c>
      <c r="C25" s="34" t="s">
        <v>1620</v>
      </c>
      <c r="D25" s="3" t="s">
        <v>1611</v>
      </c>
      <c r="E25" s="6" t="s">
        <v>178</v>
      </c>
      <c r="F25" s="6"/>
      <c r="G25" s="6" t="s">
        <v>186</v>
      </c>
      <c r="H25" s="7"/>
      <c r="I25" s="15" t="s">
        <v>1621</v>
      </c>
      <c r="J25" s="15" t="s">
        <v>1622</v>
      </c>
      <c r="K25" s="15" t="s">
        <v>1623</v>
      </c>
      <c r="L25" s="54">
        <f t="shared" si="0"/>
        <v>35.714285714285715</v>
      </c>
      <c r="M25" s="61">
        <f t="shared" si="1"/>
        <v>42.5</v>
      </c>
      <c r="N25" s="19">
        <f t="shared" si="2"/>
        <v>50</v>
      </c>
      <c r="O25" s="54">
        <v>59.5</v>
      </c>
      <c r="P25" s="61">
        <f t="shared" si="3"/>
        <v>38.655462184873954</v>
      </c>
      <c r="Q25" s="54">
        <v>46</v>
      </c>
      <c r="R25" s="61">
        <f t="shared" si="4"/>
        <v>35.714285714285715</v>
      </c>
      <c r="S25" s="61">
        <f t="shared" si="5"/>
        <v>42.5</v>
      </c>
      <c r="U25" s="1">
        <v>1.19</v>
      </c>
      <c r="V25" s="13">
        <v>1.4</v>
      </c>
      <c r="W25" s="14">
        <f t="shared" si="6"/>
        <v>22.6890756302521</v>
      </c>
      <c r="X25" s="13">
        <v>1</v>
      </c>
    </row>
    <row r="26" spans="1:24" ht="12.75">
      <c r="A26" s="34">
        <v>8331</v>
      </c>
      <c r="B26" s="3" t="s">
        <v>1044</v>
      </c>
      <c r="C26" s="34" t="s">
        <v>1624</v>
      </c>
      <c r="D26" s="3" t="s">
        <v>1625</v>
      </c>
      <c r="E26" s="6" t="s">
        <v>203</v>
      </c>
      <c r="F26" s="6" t="s">
        <v>1626</v>
      </c>
      <c r="G26" s="6" t="s">
        <v>186</v>
      </c>
      <c r="H26" s="7"/>
      <c r="I26" s="15" t="s">
        <v>1627</v>
      </c>
      <c r="J26" s="15" t="s">
        <v>1628</v>
      </c>
      <c r="K26" s="15" t="s">
        <v>1629</v>
      </c>
      <c r="L26" s="54">
        <f t="shared" si="0"/>
        <v>50</v>
      </c>
      <c r="M26" s="61">
        <f t="shared" si="1"/>
        <v>59.5</v>
      </c>
      <c r="N26" s="19">
        <f t="shared" si="2"/>
        <v>50</v>
      </c>
      <c r="O26" s="54">
        <v>59.5</v>
      </c>
      <c r="P26" s="61">
        <f t="shared" si="3"/>
        <v>50</v>
      </c>
      <c r="Q26" s="54">
        <v>59.5</v>
      </c>
      <c r="R26" s="61">
        <f t="shared" si="4"/>
        <v>50</v>
      </c>
      <c r="S26" s="61">
        <f t="shared" si="5"/>
        <v>59.5</v>
      </c>
      <c r="U26" s="1">
        <v>1.19</v>
      </c>
      <c r="V26" s="13">
        <v>1</v>
      </c>
      <c r="W26" s="14">
        <f t="shared" si="6"/>
        <v>0</v>
      </c>
      <c r="X26" s="13">
        <v>1</v>
      </c>
    </row>
    <row r="27" spans="1:24" ht="51">
      <c r="A27" s="34">
        <v>8117</v>
      </c>
      <c r="B27" s="3" t="s">
        <v>1044</v>
      </c>
      <c r="C27" s="34" t="s">
        <v>1630</v>
      </c>
      <c r="D27" s="3" t="s">
        <v>1631</v>
      </c>
      <c r="E27" s="6" t="s">
        <v>225</v>
      </c>
      <c r="F27" s="6"/>
      <c r="G27" s="6" t="s">
        <v>186</v>
      </c>
      <c r="H27" s="7"/>
      <c r="I27" s="16" t="s">
        <v>1632</v>
      </c>
      <c r="J27" s="16" t="s">
        <v>1633</v>
      </c>
      <c r="K27" s="16" t="s">
        <v>1634</v>
      </c>
      <c r="L27" s="54">
        <f t="shared" si="0"/>
        <v>35.714285714285715</v>
      </c>
      <c r="M27" s="61">
        <f t="shared" si="1"/>
        <v>42.5</v>
      </c>
      <c r="N27" s="19">
        <f t="shared" si="2"/>
        <v>50</v>
      </c>
      <c r="O27" s="54">
        <v>59.5</v>
      </c>
      <c r="P27" s="61">
        <f t="shared" si="3"/>
        <v>38.655462184873954</v>
      </c>
      <c r="Q27" s="54">
        <v>46</v>
      </c>
      <c r="R27" s="61">
        <f t="shared" si="4"/>
        <v>35.714285714285715</v>
      </c>
      <c r="S27" s="61">
        <f t="shared" si="5"/>
        <v>42.5</v>
      </c>
      <c r="U27" s="1">
        <v>1.19</v>
      </c>
      <c r="V27" s="13">
        <v>1.4</v>
      </c>
      <c r="W27" s="14">
        <f t="shared" si="6"/>
        <v>22.6890756302521</v>
      </c>
      <c r="X27" s="13">
        <v>1</v>
      </c>
    </row>
    <row r="28" spans="1:24" ht="12.75">
      <c r="A28" s="34">
        <v>8469</v>
      </c>
      <c r="B28" s="3" t="s">
        <v>1044</v>
      </c>
      <c r="C28" s="34" t="s">
        <v>1635</v>
      </c>
      <c r="D28" s="3" t="s">
        <v>1636</v>
      </c>
      <c r="E28" s="6" t="s">
        <v>178</v>
      </c>
      <c r="F28" s="6"/>
      <c r="G28" s="6" t="s">
        <v>186</v>
      </c>
      <c r="H28" s="7"/>
      <c r="I28" s="16" t="s">
        <v>1637</v>
      </c>
      <c r="J28" s="16" t="s">
        <v>1638</v>
      </c>
      <c r="K28" s="16" t="s">
        <v>1639</v>
      </c>
      <c r="L28" s="54">
        <f t="shared" si="0"/>
        <v>35.714285714285715</v>
      </c>
      <c r="M28" s="61">
        <f t="shared" si="1"/>
        <v>42.5</v>
      </c>
      <c r="N28" s="19">
        <f t="shared" si="2"/>
        <v>50</v>
      </c>
      <c r="O28" s="54">
        <v>59.5</v>
      </c>
      <c r="P28" s="61">
        <f t="shared" si="3"/>
        <v>38.655462184873954</v>
      </c>
      <c r="Q28" s="54">
        <v>46</v>
      </c>
      <c r="R28" s="61">
        <f t="shared" si="4"/>
        <v>35.714285714285715</v>
      </c>
      <c r="S28" s="61">
        <f t="shared" si="5"/>
        <v>42.5</v>
      </c>
      <c r="U28" s="1">
        <v>1.19</v>
      </c>
      <c r="V28" s="13">
        <v>1.4</v>
      </c>
      <c r="W28" s="14">
        <f t="shared" si="6"/>
        <v>22.6890756302521</v>
      </c>
      <c r="X28" s="13">
        <v>1</v>
      </c>
    </row>
    <row r="29" spans="1:24" ht="38.25">
      <c r="A29" s="34">
        <v>8047</v>
      </c>
      <c r="B29" s="3" t="s">
        <v>1145</v>
      </c>
      <c r="C29" s="34" t="s">
        <v>1146</v>
      </c>
      <c r="D29" s="3" t="s">
        <v>1640</v>
      </c>
      <c r="E29" s="6" t="s">
        <v>225</v>
      </c>
      <c r="F29" s="6" t="s">
        <v>1641</v>
      </c>
      <c r="G29" s="6" t="s">
        <v>495</v>
      </c>
      <c r="H29" s="7"/>
      <c r="I29" s="15" t="s">
        <v>1642</v>
      </c>
      <c r="J29" s="15" t="s">
        <v>1643</v>
      </c>
      <c r="K29" s="15" t="s">
        <v>1644</v>
      </c>
      <c r="L29" s="54">
        <f t="shared" si="0"/>
        <v>35.714285714285715</v>
      </c>
      <c r="M29" s="61">
        <f t="shared" si="1"/>
        <v>42.5</v>
      </c>
      <c r="N29" s="19">
        <f t="shared" si="2"/>
        <v>50</v>
      </c>
      <c r="O29" s="54">
        <v>59.5</v>
      </c>
      <c r="P29" s="61">
        <f t="shared" si="3"/>
        <v>38.655462184873954</v>
      </c>
      <c r="Q29" s="54">
        <v>46</v>
      </c>
      <c r="R29" s="61">
        <f t="shared" si="4"/>
        <v>35.714285714285715</v>
      </c>
      <c r="S29" s="61">
        <f t="shared" si="5"/>
        <v>42.5</v>
      </c>
      <c r="U29" s="1">
        <v>1.19</v>
      </c>
      <c r="V29" s="13">
        <v>1.4</v>
      </c>
      <c r="W29" s="14">
        <f t="shared" si="6"/>
        <v>22.6890756302521</v>
      </c>
      <c r="X29" s="13">
        <v>1</v>
      </c>
    </row>
    <row r="30" spans="1:24" ht="25.5">
      <c r="A30" s="34">
        <v>8123</v>
      </c>
      <c r="B30" s="3" t="s">
        <v>1645</v>
      </c>
      <c r="C30" s="34" t="s">
        <v>1646</v>
      </c>
      <c r="D30" s="3" t="s">
        <v>1577</v>
      </c>
      <c r="E30" s="6" t="s">
        <v>316</v>
      </c>
      <c r="F30" s="6"/>
      <c r="G30" s="6" t="s">
        <v>205</v>
      </c>
      <c r="H30" s="7"/>
      <c r="I30" s="16" t="s">
        <v>1647</v>
      </c>
      <c r="J30" s="16" t="s">
        <v>1648</v>
      </c>
      <c r="K30" s="16" t="s">
        <v>1649</v>
      </c>
      <c r="L30" s="54">
        <f t="shared" si="0"/>
        <v>35.714285714285715</v>
      </c>
      <c r="M30" s="61">
        <f t="shared" si="1"/>
        <v>42.5</v>
      </c>
      <c r="N30" s="19">
        <f t="shared" si="2"/>
        <v>50</v>
      </c>
      <c r="O30" s="54">
        <v>59.5</v>
      </c>
      <c r="P30" s="61">
        <f t="shared" si="3"/>
        <v>38.655462184873954</v>
      </c>
      <c r="Q30" s="54">
        <v>46</v>
      </c>
      <c r="R30" s="61">
        <f t="shared" si="4"/>
        <v>35.714285714285715</v>
      </c>
      <c r="S30" s="61">
        <f t="shared" si="5"/>
        <v>42.5</v>
      </c>
      <c r="U30" s="1">
        <v>1.19</v>
      </c>
      <c r="V30" s="13">
        <v>1.4</v>
      </c>
      <c r="W30" s="14">
        <f t="shared" si="6"/>
        <v>22.6890756302521</v>
      </c>
      <c r="X30" s="13">
        <v>1</v>
      </c>
    </row>
    <row r="32" spans="1:24" ht="12.75">
      <c r="A32" s="9"/>
      <c r="B32" s="9"/>
      <c r="C32" s="9"/>
      <c r="D32" s="7"/>
      <c r="E32" s="7"/>
      <c r="F32" s="7"/>
      <c r="H32" s="7"/>
      <c r="I32" s="7"/>
      <c r="J32" s="7"/>
      <c r="K32" s="7"/>
      <c r="L32" s="72" t="s">
        <v>154</v>
      </c>
      <c r="M32" s="72"/>
      <c r="N32" s="72" t="s">
        <v>155</v>
      </c>
      <c r="O32" s="72"/>
      <c r="P32" s="72" t="s">
        <v>156</v>
      </c>
      <c r="Q32" s="72"/>
      <c r="R32" s="72" t="s">
        <v>157</v>
      </c>
      <c r="S32" s="72"/>
      <c r="U32" s="9" t="s">
        <v>158</v>
      </c>
      <c r="V32" s="9" t="s">
        <v>159</v>
      </c>
      <c r="W32" s="9" t="s">
        <v>160</v>
      </c>
      <c r="X32" s="9" t="s">
        <v>161</v>
      </c>
    </row>
    <row r="33" spans="1:24" ht="12.75">
      <c r="A33" s="10" t="s">
        <v>162</v>
      </c>
      <c r="B33" s="10" t="s">
        <v>1321</v>
      </c>
      <c r="C33" s="10" t="s">
        <v>164</v>
      </c>
      <c r="D33" s="11" t="s">
        <v>1650</v>
      </c>
      <c r="E33" s="11" t="s">
        <v>166</v>
      </c>
      <c r="F33" s="11" t="s">
        <v>167</v>
      </c>
      <c r="G33" s="11" t="s">
        <v>168</v>
      </c>
      <c r="H33" s="11" t="s">
        <v>161</v>
      </c>
      <c r="I33" s="73" t="s">
        <v>169</v>
      </c>
      <c r="J33" s="73"/>
      <c r="K33" s="73"/>
      <c r="L33" s="55" t="s">
        <v>170</v>
      </c>
      <c r="M33" s="59" t="s">
        <v>171</v>
      </c>
      <c r="N33" s="59" t="s">
        <v>170</v>
      </c>
      <c r="O33" s="55" t="s">
        <v>171</v>
      </c>
      <c r="P33" s="59" t="s">
        <v>170</v>
      </c>
      <c r="Q33" s="59" t="s">
        <v>171</v>
      </c>
      <c r="R33" s="59" t="s">
        <v>170</v>
      </c>
      <c r="S33" s="60" t="s">
        <v>171</v>
      </c>
      <c r="U33" s="10" t="s">
        <v>172</v>
      </c>
      <c r="V33" s="10" t="s">
        <v>173</v>
      </c>
      <c r="W33" s="10" t="s">
        <v>174</v>
      </c>
      <c r="X33" s="10" t="s">
        <v>175</v>
      </c>
    </row>
    <row r="34" ht="12.75">
      <c r="G34" s="16"/>
    </row>
    <row r="35" spans="1:24" ht="12.75">
      <c r="A35" s="36">
        <v>8280</v>
      </c>
      <c r="B35" s="31" t="s">
        <v>1651</v>
      </c>
      <c r="C35" s="36"/>
      <c r="D35" s="37" t="s">
        <v>1652</v>
      </c>
      <c r="E35" s="37" t="s">
        <v>1653</v>
      </c>
      <c r="F35" s="37"/>
      <c r="G35" s="37"/>
      <c r="H35" s="38"/>
      <c r="I35" s="36"/>
      <c r="J35" s="36" t="s">
        <v>1654</v>
      </c>
      <c r="K35" s="39"/>
      <c r="L35" s="71">
        <f>M35/U35</f>
        <v>60.504201680672274</v>
      </c>
      <c r="M35" s="56">
        <f>O35/V35</f>
        <v>72</v>
      </c>
      <c r="N35" s="19">
        <f>O35/U35</f>
        <v>60.504201680672274</v>
      </c>
      <c r="O35" s="71">
        <v>72</v>
      </c>
      <c r="P35" s="61">
        <f>Q35/U35</f>
        <v>60.504201680672274</v>
      </c>
      <c r="Q35" s="71">
        <v>72</v>
      </c>
      <c r="R35" s="56">
        <f>L35*X35</f>
        <v>60.504201680672274</v>
      </c>
      <c r="S35" s="56">
        <f>M35*X35</f>
        <v>72</v>
      </c>
      <c r="U35" s="40">
        <v>1.19</v>
      </c>
      <c r="V35" s="40">
        <v>1</v>
      </c>
      <c r="W35" s="14">
        <f>(1-(Q35/O35))*100</f>
        <v>0</v>
      </c>
      <c r="X35" s="41">
        <v>1</v>
      </c>
    </row>
    <row r="36" spans="1:24" ht="12.75">
      <c r="A36" s="36">
        <v>8281</v>
      </c>
      <c r="B36" s="31" t="s">
        <v>1655</v>
      </c>
      <c r="C36" s="36"/>
      <c r="D36" s="37" t="s">
        <v>1656</v>
      </c>
      <c r="E36" s="37" t="s">
        <v>1657</v>
      </c>
      <c r="F36" s="37" t="s">
        <v>1658</v>
      </c>
      <c r="G36" s="37"/>
      <c r="H36" s="38"/>
      <c r="I36" s="36"/>
      <c r="J36" s="36" t="s">
        <v>1654</v>
      </c>
      <c r="K36" s="39"/>
      <c r="L36" s="71">
        <f>M36/U36</f>
        <v>60.504201680672274</v>
      </c>
      <c r="M36" s="56">
        <f>O36/V36</f>
        <v>72</v>
      </c>
      <c r="N36" s="19">
        <f>O36/U36</f>
        <v>60.504201680672274</v>
      </c>
      <c r="O36" s="71">
        <v>72</v>
      </c>
      <c r="P36" s="61">
        <f>Q36/U36</f>
        <v>60.504201680672274</v>
      </c>
      <c r="Q36" s="71">
        <v>72</v>
      </c>
      <c r="R36" s="56">
        <f>L36*X36</f>
        <v>60.504201680672274</v>
      </c>
      <c r="S36" s="56">
        <f>M36*X36</f>
        <v>72</v>
      </c>
      <c r="U36" s="40">
        <v>1.19</v>
      </c>
      <c r="V36" s="40">
        <v>1</v>
      </c>
      <c r="W36" s="14">
        <f>(1-(Q36/O36))*100</f>
        <v>0</v>
      </c>
      <c r="X36" s="41">
        <v>1</v>
      </c>
    </row>
    <row r="37" spans="1:24" ht="12.75">
      <c r="A37" s="16">
        <v>8350</v>
      </c>
      <c r="B37" s="18" t="s">
        <v>1659</v>
      </c>
      <c r="C37" s="16"/>
      <c r="D37" s="22" t="s">
        <v>1660</v>
      </c>
      <c r="E37" s="22" t="s">
        <v>1653</v>
      </c>
      <c r="F37" s="22" t="s">
        <v>1661</v>
      </c>
      <c r="G37" s="22"/>
      <c r="H37" s="23"/>
      <c r="I37" s="16"/>
      <c r="J37" s="36" t="s">
        <v>1654</v>
      </c>
      <c r="K37" s="24"/>
      <c r="L37" s="54">
        <f>M37/U37</f>
        <v>60.504201680672274</v>
      </c>
      <c r="M37" s="61">
        <f>O37/V37</f>
        <v>72</v>
      </c>
      <c r="N37" s="19">
        <f>O37/U37</f>
        <v>60.504201680672274</v>
      </c>
      <c r="O37" s="54">
        <v>72</v>
      </c>
      <c r="P37" s="61">
        <f>Q37/U37</f>
        <v>60.504201680672274</v>
      </c>
      <c r="Q37" s="54">
        <v>72</v>
      </c>
      <c r="R37" s="61">
        <f>L37*X37</f>
        <v>60.504201680672274</v>
      </c>
      <c r="S37" s="61">
        <f>M37*X37</f>
        <v>72</v>
      </c>
      <c r="U37" s="25">
        <v>1.19</v>
      </c>
      <c r="V37" s="25">
        <v>1</v>
      </c>
      <c r="W37" s="14">
        <f>(1-(Q37/O37))*100</f>
        <v>0</v>
      </c>
      <c r="X37" s="13">
        <v>1</v>
      </c>
    </row>
    <row r="39" spans="1:24" ht="16.5" customHeight="1">
      <c r="A39" s="7"/>
      <c r="B39" s="7"/>
      <c r="C39" s="7"/>
      <c r="D39" s="7"/>
      <c r="E39" s="7"/>
      <c r="F39" s="7"/>
      <c r="H39" s="7"/>
      <c r="I39" s="7"/>
      <c r="J39" s="7"/>
      <c r="K39" s="7"/>
      <c r="L39" s="74" t="s">
        <v>154</v>
      </c>
      <c r="M39" s="74"/>
      <c r="N39" s="74" t="s">
        <v>155</v>
      </c>
      <c r="O39" s="74"/>
      <c r="P39" s="74" t="s">
        <v>156</v>
      </c>
      <c r="Q39" s="74"/>
      <c r="R39" s="74" t="s">
        <v>157</v>
      </c>
      <c r="S39" s="74"/>
      <c r="U39" s="7" t="s">
        <v>158</v>
      </c>
      <c r="V39" s="7" t="s">
        <v>159</v>
      </c>
      <c r="W39" s="7" t="s">
        <v>160</v>
      </c>
      <c r="X39" s="7" t="s">
        <v>161</v>
      </c>
    </row>
    <row r="40" spans="1:24" ht="29.25" customHeight="1">
      <c r="A40" s="11" t="s">
        <v>162</v>
      </c>
      <c r="B40" s="10" t="s">
        <v>1403</v>
      </c>
      <c r="C40" s="11" t="s">
        <v>164</v>
      </c>
      <c r="D40" s="11" t="s">
        <v>165</v>
      </c>
      <c r="E40" s="11" t="s">
        <v>166</v>
      </c>
      <c r="F40" s="11" t="s">
        <v>167</v>
      </c>
      <c r="G40" s="11" t="s">
        <v>168</v>
      </c>
      <c r="H40" s="11" t="s">
        <v>161</v>
      </c>
      <c r="I40" s="75" t="s">
        <v>169</v>
      </c>
      <c r="J40" s="75"/>
      <c r="K40" s="75"/>
      <c r="L40" s="67" t="s">
        <v>170</v>
      </c>
      <c r="M40" s="68" t="s">
        <v>171</v>
      </c>
      <c r="N40" s="68" t="s">
        <v>170</v>
      </c>
      <c r="O40" s="67" t="s">
        <v>171</v>
      </c>
      <c r="P40" s="68" t="s">
        <v>170</v>
      </c>
      <c r="Q40" s="68" t="s">
        <v>171</v>
      </c>
      <c r="R40" s="68" t="s">
        <v>170</v>
      </c>
      <c r="S40" s="69" t="s">
        <v>171</v>
      </c>
      <c r="U40" s="11" t="s">
        <v>172</v>
      </c>
      <c r="V40" s="11" t="s">
        <v>173</v>
      </c>
      <c r="W40" s="11" t="s">
        <v>174</v>
      </c>
      <c r="X40" s="11" t="s">
        <v>175</v>
      </c>
    </row>
    <row r="41" spans="1:24" ht="12.75">
      <c r="A41" s="11"/>
      <c r="B41" s="10"/>
      <c r="C41" s="11"/>
      <c r="D41" s="11"/>
      <c r="E41" s="11"/>
      <c r="F41" s="11"/>
      <c r="G41" s="11"/>
      <c r="H41" s="11"/>
      <c r="I41" s="11"/>
      <c r="J41" s="11"/>
      <c r="K41" s="11"/>
      <c r="L41" s="67"/>
      <c r="M41" s="68"/>
      <c r="N41" s="68"/>
      <c r="O41" s="67"/>
      <c r="P41" s="68"/>
      <c r="Q41" s="68"/>
      <c r="R41" s="68"/>
      <c r="S41" s="69"/>
      <c r="U41" s="11"/>
      <c r="V41" s="11"/>
      <c r="W41" s="11"/>
      <c r="X41" s="11"/>
    </row>
    <row r="42" spans="1:24" ht="12.75">
      <c r="A42" s="20">
        <v>8400</v>
      </c>
      <c r="B42" s="21" t="s">
        <v>1404</v>
      </c>
      <c r="C42" s="4"/>
      <c r="D42" s="6" t="s">
        <v>1405</v>
      </c>
      <c r="E42" s="6"/>
      <c r="F42" s="6"/>
      <c r="H42" s="7"/>
      <c r="I42" s="15"/>
      <c r="J42" s="15"/>
      <c r="K42" s="15"/>
      <c r="L42" s="54">
        <f>M42/U42</f>
        <v>35.714285714285715</v>
      </c>
      <c r="M42" s="61">
        <f>O42/V42</f>
        <v>42.5</v>
      </c>
      <c r="N42" s="19">
        <f>O42/U42</f>
        <v>50</v>
      </c>
      <c r="O42" s="54">
        <v>59.5</v>
      </c>
      <c r="P42" s="61">
        <f>Q42/U42</f>
        <v>38.655462184873954</v>
      </c>
      <c r="Q42" s="54">
        <v>46</v>
      </c>
      <c r="R42" s="61">
        <f>L42*X42</f>
        <v>35.714285714285715</v>
      </c>
      <c r="S42" s="61">
        <f>M42*X42</f>
        <v>42.5</v>
      </c>
      <c r="U42" s="25">
        <v>1.19</v>
      </c>
      <c r="V42" s="25">
        <v>1.4</v>
      </c>
      <c r="W42" s="14">
        <f>(1-(Q42/O42))*100</f>
        <v>22.6890756302521</v>
      </c>
      <c r="X42" s="13">
        <v>1</v>
      </c>
    </row>
    <row r="43" spans="1:24" ht="12.75">
      <c r="A43" s="20">
        <v>8401</v>
      </c>
      <c r="B43" s="21" t="s">
        <v>1406</v>
      </c>
      <c r="C43" s="4"/>
      <c r="D43" s="6" t="s">
        <v>1405</v>
      </c>
      <c r="E43" s="6"/>
      <c r="F43" s="6"/>
      <c r="H43" s="7"/>
      <c r="I43" s="15"/>
      <c r="J43" s="15"/>
      <c r="K43" s="15"/>
      <c r="L43" s="54">
        <f>M43/U43</f>
        <v>15.006002400960385</v>
      </c>
      <c r="M43" s="61">
        <f>O43/V43</f>
        <v>17.857142857142858</v>
      </c>
      <c r="N43" s="19">
        <f>O43/U43</f>
        <v>21.008403361344538</v>
      </c>
      <c r="O43" s="54">
        <v>25</v>
      </c>
      <c r="P43" s="61">
        <f>Q43/U43</f>
        <v>21.008403361344538</v>
      </c>
      <c r="Q43" s="54">
        <v>25</v>
      </c>
      <c r="R43" s="61">
        <f>L43*X43</f>
        <v>15.006002400960385</v>
      </c>
      <c r="S43" s="61">
        <f>M43*X43</f>
        <v>17.857142857142858</v>
      </c>
      <c r="U43" s="25">
        <v>1.19</v>
      </c>
      <c r="V43" s="25">
        <v>1.4</v>
      </c>
      <c r="W43" s="14">
        <f>(1-(Q43/O43))*100</f>
        <v>0</v>
      </c>
      <c r="X43" s="13">
        <v>1</v>
      </c>
    </row>
    <row r="44" spans="16:23" ht="12.75">
      <c r="P44" s="61"/>
      <c r="W44" s="14"/>
    </row>
    <row r="45" spans="1:24" ht="12.75">
      <c r="A45" s="34">
        <v>8170</v>
      </c>
      <c r="B45" s="3" t="s">
        <v>1662</v>
      </c>
      <c r="D45" s="3" t="s">
        <v>1567</v>
      </c>
      <c r="E45" s="6" t="s">
        <v>225</v>
      </c>
      <c r="F45" s="6"/>
      <c r="G45" s="42"/>
      <c r="H45" s="7"/>
      <c r="I45" s="43" t="s">
        <v>1663</v>
      </c>
      <c r="J45" s="43" t="s">
        <v>1664</v>
      </c>
      <c r="K45" s="43" t="s">
        <v>1665</v>
      </c>
      <c r="L45" s="54">
        <f aca="true" t="shared" si="7" ref="L45:L57">M45/U45</f>
        <v>35.714285714285715</v>
      </c>
      <c r="M45" s="61">
        <f aca="true" t="shared" si="8" ref="M45:M57">O45/V45</f>
        <v>42.5</v>
      </c>
      <c r="N45" s="19">
        <f aca="true" t="shared" si="9" ref="N45:N57">O45/U45</f>
        <v>50</v>
      </c>
      <c r="O45" s="54">
        <v>59.5</v>
      </c>
      <c r="P45" s="61">
        <f aca="true" t="shared" si="10" ref="P45:P57">Q45/U45</f>
        <v>38.655462184873954</v>
      </c>
      <c r="Q45" s="54">
        <v>46</v>
      </c>
      <c r="R45" s="61">
        <f aca="true" t="shared" si="11" ref="R45:R57">L45*X45</f>
        <v>35.714285714285715</v>
      </c>
      <c r="S45" s="61">
        <f aca="true" t="shared" si="12" ref="S45:S57">M45*X45</f>
        <v>42.5</v>
      </c>
      <c r="U45" s="1">
        <v>1.19</v>
      </c>
      <c r="V45" s="13">
        <v>1.4</v>
      </c>
      <c r="W45" s="14">
        <f aca="true" t="shared" si="13" ref="W45:W57">(1-(Q45/O45))*100</f>
        <v>22.6890756302521</v>
      </c>
      <c r="X45" s="13">
        <v>1</v>
      </c>
    </row>
    <row r="46" spans="1:24" ht="12.75">
      <c r="A46" s="34">
        <v>8442</v>
      </c>
      <c r="B46" s="3" t="s">
        <v>1666</v>
      </c>
      <c r="D46" s="3" t="s">
        <v>1625</v>
      </c>
      <c r="E46" s="6" t="s">
        <v>178</v>
      </c>
      <c r="F46" s="6"/>
      <c r="G46" s="42"/>
      <c r="H46" s="7"/>
      <c r="I46" s="43" t="s">
        <v>1667</v>
      </c>
      <c r="J46" s="43" t="s">
        <v>1668</v>
      </c>
      <c r="K46" s="43" t="s">
        <v>1669</v>
      </c>
      <c r="L46" s="54">
        <f t="shared" si="7"/>
        <v>35.714285714285715</v>
      </c>
      <c r="M46" s="61">
        <f t="shared" si="8"/>
        <v>42.5</v>
      </c>
      <c r="N46" s="19">
        <f t="shared" si="9"/>
        <v>50</v>
      </c>
      <c r="O46" s="54">
        <v>59.5</v>
      </c>
      <c r="P46" s="61">
        <f t="shared" si="10"/>
        <v>38.655462184873954</v>
      </c>
      <c r="Q46" s="54">
        <v>46</v>
      </c>
      <c r="R46" s="61">
        <f t="shared" si="11"/>
        <v>35.714285714285715</v>
      </c>
      <c r="S46" s="61">
        <f t="shared" si="12"/>
        <v>42.5</v>
      </c>
      <c r="U46" s="1">
        <v>1.19</v>
      </c>
      <c r="V46" s="13">
        <v>1.4</v>
      </c>
      <c r="W46" s="14">
        <f t="shared" si="13"/>
        <v>22.6890756302521</v>
      </c>
      <c r="X46" s="13">
        <v>1</v>
      </c>
    </row>
    <row r="47" spans="1:24" ht="12.75">
      <c r="A47" s="20">
        <v>8257</v>
      </c>
      <c r="B47" s="18" t="s">
        <v>1670</v>
      </c>
      <c r="C47" s="4"/>
      <c r="D47" s="3" t="s">
        <v>258</v>
      </c>
      <c r="E47" s="6" t="s">
        <v>225</v>
      </c>
      <c r="F47" s="6" t="s">
        <v>1671</v>
      </c>
      <c r="H47" s="7"/>
      <c r="I47" s="43"/>
      <c r="J47" s="43" t="s">
        <v>1564</v>
      </c>
      <c r="K47" s="44"/>
      <c r="L47" s="54">
        <f t="shared" si="7"/>
        <v>35.714285714285715</v>
      </c>
      <c r="M47" s="61">
        <f t="shared" si="8"/>
        <v>42.5</v>
      </c>
      <c r="N47" s="19">
        <f t="shared" si="9"/>
        <v>50</v>
      </c>
      <c r="O47" s="54">
        <v>59.5</v>
      </c>
      <c r="P47" s="61">
        <f t="shared" si="10"/>
        <v>38.655462184873954</v>
      </c>
      <c r="Q47" s="54">
        <v>46</v>
      </c>
      <c r="R47" s="61">
        <f t="shared" si="11"/>
        <v>35.714285714285715</v>
      </c>
      <c r="S47" s="61">
        <f t="shared" si="12"/>
        <v>42.5</v>
      </c>
      <c r="U47" s="1">
        <v>1.19</v>
      </c>
      <c r="V47" s="13">
        <v>1.4</v>
      </c>
      <c r="W47" s="14">
        <f t="shared" si="13"/>
        <v>22.6890756302521</v>
      </c>
      <c r="X47" s="13">
        <v>1</v>
      </c>
    </row>
    <row r="48" spans="1:24" ht="12.75">
      <c r="A48" s="20">
        <v>8258</v>
      </c>
      <c r="B48" s="18" t="s">
        <v>1672</v>
      </c>
      <c r="C48" s="4"/>
      <c r="D48" s="3" t="s">
        <v>1673</v>
      </c>
      <c r="E48" s="6" t="s">
        <v>225</v>
      </c>
      <c r="F48" s="6" t="s">
        <v>1671</v>
      </c>
      <c r="H48" s="7"/>
      <c r="I48" s="43"/>
      <c r="J48" s="43" t="s">
        <v>1564</v>
      </c>
      <c r="K48" s="44"/>
      <c r="L48" s="54">
        <f t="shared" si="7"/>
        <v>35.714285714285715</v>
      </c>
      <c r="M48" s="61">
        <f t="shared" si="8"/>
        <v>42.5</v>
      </c>
      <c r="N48" s="19">
        <f t="shared" si="9"/>
        <v>50</v>
      </c>
      <c r="O48" s="54">
        <v>59.5</v>
      </c>
      <c r="P48" s="61">
        <f t="shared" si="10"/>
        <v>38.655462184873954</v>
      </c>
      <c r="Q48" s="54">
        <v>46</v>
      </c>
      <c r="R48" s="61">
        <f t="shared" si="11"/>
        <v>35.714285714285715</v>
      </c>
      <c r="S48" s="61">
        <f t="shared" si="12"/>
        <v>42.5</v>
      </c>
      <c r="U48" s="1">
        <v>1.19</v>
      </c>
      <c r="V48" s="13">
        <v>1.4</v>
      </c>
      <c r="W48" s="14">
        <f t="shared" si="13"/>
        <v>22.6890756302521</v>
      </c>
      <c r="X48" s="13">
        <v>1</v>
      </c>
    </row>
    <row r="49" spans="1:24" ht="12.75">
      <c r="A49" s="34">
        <v>8099</v>
      </c>
      <c r="B49" s="3" t="s">
        <v>1674</v>
      </c>
      <c r="D49" s="3" t="s">
        <v>258</v>
      </c>
      <c r="E49" s="6" t="s">
        <v>225</v>
      </c>
      <c r="F49" s="6"/>
      <c r="H49" s="7"/>
      <c r="I49" s="43" t="s">
        <v>1675</v>
      </c>
      <c r="J49" s="43" t="s">
        <v>1676</v>
      </c>
      <c r="K49" s="44" t="s">
        <v>1677</v>
      </c>
      <c r="L49" s="54">
        <f t="shared" si="7"/>
        <v>35.714285714285715</v>
      </c>
      <c r="M49" s="61">
        <f t="shared" si="8"/>
        <v>42.5</v>
      </c>
      <c r="N49" s="19">
        <f t="shared" si="9"/>
        <v>50</v>
      </c>
      <c r="O49" s="54">
        <v>59.5</v>
      </c>
      <c r="P49" s="61">
        <f t="shared" si="10"/>
        <v>38.655462184873954</v>
      </c>
      <c r="Q49" s="54">
        <v>46</v>
      </c>
      <c r="R49" s="61">
        <f t="shared" si="11"/>
        <v>35.714285714285715</v>
      </c>
      <c r="S49" s="61">
        <f t="shared" si="12"/>
        <v>42.5</v>
      </c>
      <c r="U49" s="1">
        <v>1.19</v>
      </c>
      <c r="V49" s="13">
        <v>1.4</v>
      </c>
      <c r="W49" s="14">
        <f t="shared" si="13"/>
        <v>22.6890756302521</v>
      </c>
      <c r="X49" s="13">
        <v>1</v>
      </c>
    </row>
    <row r="50" spans="1:24" ht="12.75">
      <c r="A50" s="34">
        <v>8606</v>
      </c>
      <c r="B50" s="3" t="s">
        <v>1678</v>
      </c>
      <c r="C50" s="34" t="s">
        <v>1679</v>
      </c>
      <c r="D50" s="3" t="s">
        <v>1554</v>
      </c>
      <c r="E50" s="6" t="s">
        <v>178</v>
      </c>
      <c r="F50" s="6"/>
      <c r="H50" s="7"/>
      <c r="I50" s="43" t="s">
        <v>1680</v>
      </c>
      <c r="J50" s="43" t="s">
        <v>1681</v>
      </c>
      <c r="K50" s="44" t="s">
        <v>1682</v>
      </c>
      <c r="L50" s="54">
        <f t="shared" si="7"/>
        <v>35.714285714285715</v>
      </c>
      <c r="M50" s="61">
        <f t="shared" si="8"/>
        <v>42.5</v>
      </c>
      <c r="N50" s="19">
        <f t="shared" si="9"/>
        <v>50</v>
      </c>
      <c r="O50" s="54">
        <v>59.5</v>
      </c>
      <c r="P50" s="61">
        <f t="shared" si="10"/>
        <v>38.655462184873954</v>
      </c>
      <c r="Q50" s="54">
        <v>46</v>
      </c>
      <c r="R50" s="61">
        <f t="shared" si="11"/>
        <v>35.714285714285715</v>
      </c>
      <c r="S50" s="61">
        <f t="shared" si="12"/>
        <v>42.5</v>
      </c>
      <c r="U50" s="1">
        <v>1.19</v>
      </c>
      <c r="V50" s="13">
        <v>1.4</v>
      </c>
      <c r="W50" s="14">
        <f t="shared" si="13"/>
        <v>22.6890756302521</v>
      </c>
      <c r="X50" s="13">
        <v>1</v>
      </c>
    </row>
    <row r="51" spans="1:24" ht="12.75">
      <c r="A51" s="34">
        <v>8255</v>
      </c>
      <c r="B51" s="3" t="s">
        <v>1683</v>
      </c>
      <c r="D51" s="3" t="s">
        <v>1625</v>
      </c>
      <c r="E51" s="6" t="s">
        <v>178</v>
      </c>
      <c r="F51" s="6" t="s">
        <v>1671</v>
      </c>
      <c r="H51" s="7"/>
      <c r="I51" s="43"/>
      <c r="J51" s="43" t="s">
        <v>1684</v>
      </c>
      <c r="K51" s="43"/>
      <c r="L51" s="54">
        <f t="shared" si="7"/>
        <v>35.714285714285715</v>
      </c>
      <c r="M51" s="61">
        <f t="shared" si="8"/>
        <v>42.5</v>
      </c>
      <c r="N51" s="19">
        <f t="shared" si="9"/>
        <v>50</v>
      </c>
      <c r="O51" s="54">
        <v>59.5</v>
      </c>
      <c r="P51" s="61">
        <f t="shared" si="10"/>
        <v>38.655462184873954</v>
      </c>
      <c r="Q51" s="54">
        <v>46</v>
      </c>
      <c r="R51" s="61">
        <f t="shared" si="11"/>
        <v>35.714285714285715</v>
      </c>
      <c r="S51" s="61">
        <f t="shared" si="12"/>
        <v>42.5</v>
      </c>
      <c r="U51" s="1">
        <v>1.19</v>
      </c>
      <c r="V51" s="13">
        <v>1.4</v>
      </c>
      <c r="W51" s="14">
        <f t="shared" si="13"/>
        <v>22.6890756302521</v>
      </c>
      <c r="X51" s="13">
        <v>1</v>
      </c>
    </row>
    <row r="52" spans="1:24" ht="12.75">
      <c r="A52" s="34">
        <v>8090</v>
      </c>
      <c r="B52" s="3" t="s">
        <v>1685</v>
      </c>
      <c r="D52" s="3" t="s">
        <v>258</v>
      </c>
      <c r="E52" s="6" t="s">
        <v>225</v>
      </c>
      <c r="F52" s="6"/>
      <c r="H52" s="7"/>
      <c r="I52" s="43" t="s">
        <v>1686</v>
      </c>
      <c r="J52" s="43" t="s">
        <v>1687</v>
      </c>
      <c r="K52" s="44" t="s">
        <v>1688</v>
      </c>
      <c r="L52" s="54">
        <f t="shared" si="7"/>
        <v>35.714285714285715</v>
      </c>
      <c r="M52" s="61">
        <f t="shared" si="8"/>
        <v>42.5</v>
      </c>
      <c r="N52" s="19">
        <f t="shared" si="9"/>
        <v>50</v>
      </c>
      <c r="O52" s="54">
        <v>59.5</v>
      </c>
      <c r="P52" s="61">
        <f t="shared" si="10"/>
        <v>38.655462184873954</v>
      </c>
      <c r="Q52" s="54">
        <v>46</v>
      </c>
      <c r="R52" s="61">
        <f t="shared" si="11"/>
        <v>35.714285714285715</v>
      </c>
      <c r="S52" s="61">
        <f t="shared" si="12"/>
        <v>42.5</v>
      </c>
      <c r="U52" s="1">
        <v>1.19</v>
      </c>
      <c r="V52" s="13">
        <v>1.4</v>
      </c>
      <c r="W52" s="14">
        <f t="shared" si="13"/>
        <v>22.6890756302521</v>
      </c>
      <c r="X52" s="13">
        <v>1</v>
      </c>
    </row>
    <row r="53" spans="1:24" ht="12.75">
      <c r="A53" s="34">
        <v>8242</v>
      </c>
      <c r="B53" s="3" t="s">
        <v>1689</v>
      </c>
      <c r="D53" s="3" t="s">
        <v>258</v>
      </c>
      <c r="E53" s="6" t="s">
        <v>178</v>
      </c>
      <c r="F53" s="6"/>
      <c r="H53" s="7"/>
      <c r="I53" s="43" t="s">
        <v>1690</v>
      </c>
      <c r="J53" s="43" t="s">
        <v>1691</v>
      </c>
      <c r="K53" s="44" t="s">
        <v>1692</v>
      </c>
      <c r="L53" s="54">
        <f t="shared" si="7"/>
        <v>35.714285714285715</v>
      </c>
      <c r="M53" s="61">
        <f t="shared" si="8"/>
        <v>42.5</v>
      </c>
      <c r="N53" s="19">
        <f t="shared" si="9"/>
        <v>50</v>
      </c>
      <c r="O53" s="54">
        <v>59.5</v>
      </c>
      <c r="P53" s="61">
        <f t="shared" si="10"/>
        <v>38.655462184873954</v>
      </c>
      <c r="Q53" s="54">
        <v>46</v>
      </c>
      <c r="R53" s="61">
        <f t="shared" si="11"/>
        <v>35.714285714285715</v>
      </c>
      <c r="S53" s="61">
        <f t="shared" si="12"/>
        <v>42.5</v>
      </c>
      <c r="U53" s="1">
        <v>1.19</v>
      </c>
      <c r="V53" s="13">
        <v>1.4</v>
      </c>
      <c r="W53" s="14">
        <f t="shared" si="13"/>
        <v>22.6890756302521</v>
      </c>
      <c r="X53" s="13">
        <v>1</v>
      </c>
    </row>
    <row r="54" spans="1:24" ht="12.75">
      <c r="A54" s="34">
        <v>8591</v>
      </c>
      <c r="B54" s="3" t="s">
        <v>1693</v>
      </c>
      <c r="D54" s="3" t="s">
        <v>258</v>
      </c>
      <c r="E54" s="6" t="s">
        <v>1694</v>
      </c>
      <c r="H54" s="7"/>
      <c r="I54" s="43"/>
      <c r="J54" s="43" t="s">
        <v>1564</v>
      </c>
      <c r="K54" s="44"/>
      <c r="L54" s="54">
        <f t="shared" si="7"/>
        <v>35.714285714285715</v>
      </c>
      <c r="M54" s="61">
        <f t="shared" si="8"/>
        <v>42.5</v>
      </c>
      <c r="N54" s="19">
        <f t="shared" si="9"/>
        <v>50</v>
      </c>
      <c r="O54" s="54">
        <v>59.5</v>
      </c>
      <c r="P54" s="61">
        <f t="shared" si="10"/>
        <v>38.655462184873954</v>
      </c>
      <c r="Q54" s="54">
        <v>46</v>
      </c>
      <c r="R54" s="61">
        <f t="shared" si="11"/>
        <v>35.714285714285715</v>
      </c>
      <c r="S54" s="61">
        <f t="shared" si="12"/>
        <v>42.5</v>
      </c>
      <c r="U54" s="1">
        <v>1.19</v>
      </c>
      <c r="V54" s="13">
        <v>1.4</v>
      </c>
      <c r="W54" s="14">
        <f t="shared" si="13"/>
        <v>22.6890756302521</v>
      </c>
      <c r="X54" s="13">
        <v>1</v>
      </c>
    </row>
    <row r="55" spans="1:24" ht="12.75">
      <c r="A55" s="34">
        <v>8147</v>
      </c>
      <c r="B55" s="3" t="s">
        <v>1695</v>
      </c>
      <c r="D55" s="3" t="s">
        <v>258</v>
      </c>
      <c r="E55" s="6" t="s">
        <v>178</v>
      </c>
      <c r="F55" s="6" t="s">
        <v>1696</v>
      </c>
      <c r="H55" s="7"/>
      <c r="I55" s="43"/>
      <c r="J55" s="43" t="s">
        <v>1564</v>
      </c>
      <c r="K55" s="43"/>
      <c r="L55" s="54">
        <f t="shared" si="7"/>
        <v>35.714285714285715</v>
      </c>
      <c r="M55" s="61">
        <f t="shared" si="8"/>
        <v>42.5</v>
      </c>
      <c r="N55" s="19">
        <f t="shared" si="9"/>
        <v>50</v>
      </c>
      <c r="O55" s="54">
        <v>59.5</v>
      </c>
      <c r="P55" s="61">
        <f t="shared" si="10"/>
        <v>38.655462184873954</v>
      </c>
      <c r="Q55" s="54">
        <v>46</v>
      </c>
      <c r="R55" s="61">
        <f t="shared" si="11"/>
        <v>35.714285714285715</v>
      </c>
      <c r="S55" s="61">
        <f t="shared" si="12"/>
        <v>42.5</v>
      </c>
      <c r="T55" s="9"/>
      <c r="U55" s="1">
        <v>1.19</v>
      </c>
      <c r="V55" s="13">
        <v>1.4</v>
      </c>
      <c r="W55" s="14">
        <f t="shared" si="13"/>
        <v>22.6890756302521</v>
      </c>
      <c r="X55" s="13">
        <v>1</v>
      </c>
    </row>
    <row r="56" spans="1:24" ht="12.75">
      <c r="A56" s="34">
        <v>8629</v>
      </c>
      <c r="B56" s="3" t="s">
        <v>1697</v>
      </c>
      <c r="D56" s="3" t="s">
        <v>1698</v>
      </c>
      <c r="E56" s="6" t="s">
        <v>178</v>
      </c>
      <c r="F56" s="6"/>
      <c r="H56" s="7"/>
      <c r="I56" s="43" t="s">
        <v>1699</v>
      </c>
      <c r="J56" s="43" t="s">
        <v>1700</v>
      </c>
      <c r="K56" s="43" t="s">
        <v>1701</v>
      </c>
      <c r="L56" s="54">
        <f t="shared" si="7"/>
        <v>35.714285714285715</v>
      </c>
      <c r="M56" s="61">
        <f t="shared" si="8"/>
        <v>42.5</v>
      </c>
      <c r="N56" s="19">
        <f t="shared" si="9"/>
        <v>50</v>
      </c>
      <c r="O56" s="54">
        <v>59.5</v>
      </c>
      <c r="P56" s="61">
        <f t="shared" si="10"/>
        <v>38.655462184873954</v>
      </c>
      <c r="Q56" s="54">
        <v>46</v>
      </c>
      <c r="R56" s="61">
        <f t="shared" si="11"/>
        <v>35.714285714285715</v>
      </c>
      <c r="S56" s="61">
        <f t="shared" si="12"/>
        <v>42.5</v>
      </c>
      <c r="T56" s="9"/>
      <c r="U56" s="1">
        <v>1.19</v>
      </c>
      <c r="V56" s="13">
        <v>1.4</v>
      </c>
      <c r="W56" s="14">
        <f t="shared" si="13"/>
        <v>22.6890756302521</v>
      </c>
      <c r="X56" s="13">
        <v>1</v>
      </c>
    </row>
    <row r="57" spans="1:24" ht="12.75">
      <c r="A57" s="34">
        <v>8243</v>
      </c>
      <c r="B57" s="3" t="s">
        <v>1702</v>
      </c>
      <c r="C57" s="34" t="s">
        <v>1703</v>
      </c>
      <c r="D57" s="3" t="s">
        <v>1704</v>
      </c>
      <c r="E57" s="6" t="s">
        <v>178</v>
      </c>
      <c r="F57" s="6"/>
      <c r="H57" s="7"/>
      <c r="I57" s="43"/>
      <c r="J57" s="43" t="s">
        <v>1564</v>
      </c>
      <c r="K57" s="43"/>
      <c r="L57" s="54">
        <f t="shared" si="7"/>
        <v>35.714285714285715</v>
      </c>
      <c r="M57" s="61">
        <f t="shared" si="8"/>
        <v>42.5</v>
      </c>
      <c r="N57" s="19">
        <f t="shared" si="9"/>
        <v>50</v>
      </c>
      <c r="O57" s="54">
        <v>59.5</v>
      </c>
      <c r="P57" s="61">
        <f t="shared" si="10"/>
        <v>38.655462184873954</v>
      </c>
      <c r="Q57" s="54">
        <v>46</v>
      </c>
      <c r="R57" s="61">
        <f t="shared" si="11"/>
        <v>35.714285714285715</v>
      </c>
      <c r="S57" s="61">
        <f t="shared" si="12"/>
        <v>42.5</v>
      </c>
      <c r="T57" s="9"/>
      <c r="U57" s="1">
        <v>1.19</v>
      </c>
      <c r="V57" s="13">
        <v>1.4</v>
      </c>
      <c r="W57" s="14">
        <f t="shared" si="13"/>
        <v>22.6890756302521</v>
      </c>
      <c r="X57" s="13">
        <v>1</v>
      </c>
    </row>
    <row r="58" ht="12.75">
      <c r="G58" s="12"/>
    </row>
    <row r="59" spans="1:24" ht="12.75">
      <c r="A59" s="9"/>
      <c r="B59" s="9"/>
      <c r="C59" s="9"/>
      <c r="D59" s="7"/>
      <c r="E59" s="7"/>
      <c r="F59" s="7"/>
      <c r="H59" s="7"/>
      <c r="I59" s="7"/>
      <c r="J59" s="7"/>
      <c r="K59" s="7"/>
      <c r="L59" s="72" t="s">
        <v>154</v>
      </c>
      <c r="M59" s="72"/>
      <c r="N59" s="72" t="s">
        <v>155</v>
      </c>
      <c r="O59" s="72"/>
      <c r="P59" s="72" t="s">
        <v>156</v>
      </c>
      <c r="Q59" s="72"/>
      <c r="R59" s="72" t="s">
        <v>157</v>
      </c>
      <c r="S59" s="72"/>
      <c r="T59" s="9"/>
      <c r="U59" s="9" t="s">
        <v>158</v>
      </c>
      <c r="V59" s="9" t="s">
        <v>159</v>
      </c>
      <c r="W59" s="9" t="s">
        <v>160</v>
      </c>
      <c r="X59" s="9" t="s">
        <v>161</v>
      </c>
    </row>
    <row r="60" spans="1:24" ht="12.75">
      <c r="A60" s="10" t="s">
        <v>162</v>
      </c>
      <c r="B60" s="10" t="s">
        <v>1510</v>
      </c>
      <c r="C60" s="10" t="s">
        <v>164</v>
      </c>
      <c r="D60" s="11" t="s">
        <v>165</v>
      </c>
      <c r="E60" s="11" t="s">
        <v>166</v>
      </c>
      <c r="F60" s="11" t="s">
        <v>167</v>
      </c>
      <c r="G60" s="11" t="s">
        <v>168</v>
      </c>
      <c r="H60" s="11" t="s">
        <v>161</v>
      </c>
      <c r="I60" s="73" t="s">
        <v>169</v>
      </c>
      <c r="J60" s="73"/>
      <c r="K60" s="73"/>
      <c r="L60" s="55" t="s">
        <v>170</v>
      </c>
      <c r="M60" s="59" t="s">
        <v>171</v>
      </c>
      <c r="N60" s="59" t="s">
        <v>170</v>
      </c>
      <c r="O60" s="55" t="s">
        <v>171</v>
      </c>
      <c r="P60" s="59" t="s">
        <v>170</v>
      </c>
      <c r="Q60" s="59" t="s">
        <v>171</v>
      </c>
      <c r="R60" s="59" t="s">
        <v>170</v>
      </c>
      <c r="S60" s="60" t="s">
        <v>171</v>
      </c>
      <c r="T60" s="10"/>
      <c r="U60" s="10" t="s">
        <v>172</v>
      </c>
      <c r="V60" s="10" t="s">
        <v>173</v>
      </c>
      <c r="W60" s="10" t="s">
        <v>174</v>
      </c>
      <c r="X60" s="10" t="s">
        <v>175</v>
      </c>
    </row>
    <row r="61" spans="1:24" ht="12.75">
      <c r="A61" s="10"/>
      <c r="B61" s="10"/>
      <c r="C61" s="10"/>
      <c r="D61" s="11"/>
      <c r="E61" s="11"/>
      <c r="F61" s="11"/>
      <c r="G61" s="43"/>
      <c r="H61" s="11"/>
      <c r="I61" s="10"/>
      <c r="J61" s="10"/>
      <c r="K61" s="10"/>
      <c r="L61" s="55"/>
      <c r="M61" s="59"/>
      <c r="N61" s="59"/>
      <c r="O61" s="55"/>
      <c r="P61" s="59"/>
      <c r="Q61" s="59"/>
      <c r="R61" s="59"/>
      <c r="S61" s="60"/>
      <c r="T61" s="10"/>
      <c r="U61" s="10"/>
      <c r="V61" s="10"/>
      <c r="W61" s="10"/>
      <c r="X61" s="10"/>
    </row>
    <row r="62" spans="1:24" ht="12.75">
      <c r="A62" s="16">
        <v>8611</v>
      </c>
      <c r="B62" s="18" t="s">
        <v>1705</v>
      </c>
      <c r="C62" s="12"/>
      <c r="D62" s="22" t="s">
        <v>1514</v>
      </c>
      <c r="E62" s="22" t="s">
        <v>1515</v>
      </c>
      <c r="F62" s="22"/>
      <c r="G62" s="22"/>
      <c r="H62" s="23"/>
      <c r="I62" s="8"/>
      <c r="J62" s="16" t="s">
        <v>1516</v>
      </c>
      <c r="K62" s="24"/>
      <c r="L62" s="54">
        <f>M62/U62</f>
        <v>96.63865546218487</v>
      </c>
      <c r="M62" s="61">
        <f>O62/V62</f>
        <v>115</v>
      </c>
      <c r="N62" s="19">
        <f>O62/U62</f>
        <v>96.63865546218487</v>
      </c>
      <c r="O62" s="54">
        <v>115</v>
      </c>
      <c r="P62" s="61">
        <f>Q62/U62</f>
        <v>96.63865546218487</v>
      </c>
      <c r="Q62" s="54">
        <v>115</v>
      </c>
      <c r="R62" s="61">
        <f>L62*X62</f>
        <v>96.63865546218487</v>
      </c>
      <c r="S62" s="61">
        <f>M62*X62</f>
        <v>115</v>
      </c>
      <c r="T62" s="1"/>
      <c r="U62" s="25">
        <v>1.19</v>
      </c>
      <c r="V62" s="32">
        <v>1</v>
      </c>
      <c r="W62" s="14">
        <f>(1-(Q62/O62))*100</f>
        <v>0</v>
      </c>
      <c r="X62" s="13">
        <v>1</v>
      </c>
    </row>
    <row r="63" spans="1:24" ht="12.75">
      <c r="A63" s="16">
        <v>8107</v>
      </c>
      <c r="B63" s="18" t="s">
        <v>1402</v>
      </c>
      <c r="C63" s="16"/>
      <c r="D63" s="6" t="s">
        <v>258</v>
      </c>
      <c r="E63" s="22" t="s">
        <v>1515</v>
      </c>
      <c r="F63" s="22"/>
      <c r="G63" s="45"/>
      <c r="H63" s="23"/>
      <c r="I63" s="16"/>
      <c r="J63" s="16" t="s">
        <v>1518</v>
      </c>
      <c r="K63" s="24"/>
      <c r="L63" s="54">
        <f>M63/U63</f>
        <v>35.294117647058826</v>
      </c>
      <c r="M63" s="61">
        <f>O63/V63</f>
        <v>42</v>
      </c>
      <c r="N63" s="19">
        <f>O63/U63</f>
        <v>35.294117647058826</v>
      </c>
      <c r="O63" s="54">
        <v>42</v>
      </c>
      <c r="P63" s="61">
        <f>Q63/U63</f>
        <v>35.294117647058826</v>
      </c>
      <c r="Q63" s="54">
        <v>42</v>
      </c>
      <c r="R63" s="61">
        <f>L63*X63</f>
        <v>35.294117647058826</v>
      </c>
      <c r="S63" s="61">
        <f>M63*X63</f>
        <v>42</v>
      </c>
      <c r="T63" s="1"/>
      <c r="U63" s="25">
        <v>1.19</v>
      </c>
      <c r="V63" s="32">
        <v>1</v>
      </c>
      <c r="W63" s="14">
        <f>(1-(Q63/O63))*100</f>
        <v>0</v>
      </c>
      <c r="X63" s="13">
        <v>1</v>
      </c>
    </row>
    <row r="64" spans="1:24" ht="12.75">
      <c r="A64" s="16">
        <v>8132</v>
      </c>
      <c r="B64" s="18" t="s">
        <v>1519</v>
      </c>
      <c r="C64" s="16"/>
      <c r="D64" s="6" t="s">
        <v>258</v>
      </c>
      <c r="E64" s="22"/>
      <c r="F64" s="22"/>
      <c r="G64" s="45"/>
      <c r="H64" s="23"/>
      <c r="I64" s="16"/>
      <c r="J64" s="16"/>
      <c r="K64" s="24"/>
      <c r="L64" s="54">
        <f>M64/U64</f>
        <v>15.126050420168069</v>
      </c>
      <c r="M64" s="61">
        <f>O64/V64</f>
        <v>18</v>
      </c>
      <c r="N64" s="19">
        <f>O64/U64</f>
        <v>15.126050420168069</v>
      </c>
      <c r="O64" s="54">
        <v>18</v>
      </c>
      <c r="P64" s="61">
        <f>Q64/U64</f>
        <v>15.126050420168069</v>
      </c>
      <c r="Q64" s="54">
        <v>18</v>
      </c>
      <c r="R64" s="61">
        <f>L64*X64</f>
        <v>15.126050420168069</v>
      </c>
      <c r="S64" s="61">
        <f>M64*X64</f>
        <v>18</v>
      </c>
      <c r="T64" s="1"/>
      <c r="U64" s="25">
        <v>1.19</v>
      </c>
      <c r="V64" s="32">
        <v>1</v>
      </c>
      <c r="W64" s="14">
        <f>(1-(Q64/O64))*100</f>
        <v>0</v>
      </c>
      <c r="X64" s="13">
        <v>1</v>
      </c>
    </row>
    <row r="65" spans="1:24" ht="12.75">
      <c r="A65" s="16">
        <v>8109</v>
      </c>
      <c r="B65" s="18" t="s">
        <v>1706</v>
      </c>
      <c r="C65" s="16"/>
      <c r="D65" s="6" t="s">
        <v>258</v>
      </c>
      <c r="E65" s="22" t="s">
        <v>1515</v>
      </c>
      <c r="F65" s="22" t="s">
        <v>1522</v>
      </c>
      <c r="G65" s="22"/>
      <c r="H65" s="23"/>
      <c r="I65" s="16"/>
      <c r="J65" s="16"/>
      <c r="K65" s="24"/>
      <c r="L65" s="54">
        <f>M65/U65</f>
        <v>15.126050420168069</v>
      </c>
      <c r="M65" s="61">
        <f>O65/V65</f>
        <v>18</v>
      </c>
      <c r="N65" s="19">
        <f>O65/U65</f>
        <v>15.126050420168069</v>
      </c>
      <c r="O65" s="54">
        <v>18</v>
      </c>
      <c r="P65" s="61">
        <f>Q65/U65</f>
        <v>15.126050420168069</v>
      </c>
      <c r="Q65" s="54">
        <v>18</v>
      </c>
      <c r="R65" s="61">
        <f>L65*X65</f>
        <v>15.126050420168069</v>
      </c>
      <c r="S65" s="61">
        <f>M65*X65</f>
        <v>18</v>
      </c>
      <c r="T65" s="1"/>
      <c r="U65" s="25">
        <v>1.19</v>
      </c>
      <c r="V65" s="32">
        <v>1</v>
      </c>
      <c r="W65" s="14">
        <f>(1-(Q65/O65))*100</f>
        <v>0</v>
      </c>
      <c r="X65" s="13">
        <v>1</v>
      </c>
    </row>
    <row r="66" spans="1:24" ht="12.75">
      <c r="A66" s="16">
        <v>8201</v>
      </c>
      <c r="B66" s="18" t="s">
        <v>1523</v>
      </c>
      <c r="C66" s="16"/>
      <c r="D66" s="16"/>
      <c r="E66" s="22" t="s">
        <v>178</v>
      </c>
      <c r="F66" s="22" t="s">
        <v>1524</v>
      </c>
      <c r="G66" s="45"/>
      <c r="H66" s="23"/>
      <c r="I66" s="16"/>
      <c r="J66" s="16"/>
      <c r="K66" s="24"/>
      <c r="L66" s="54">
        <f>M66/U66</f>
        <v>61.34453781512605</v>
      </c>
      <c r="M66" s="61">
        <f>O66/V66</f>
        <v>73</v>
      </c>
      <c r="N66" s="19">
        <f>O66/U66</f>
        <v>61.34453781512605</v>
      </c>
      <c r="O66" s="54">
        <v>73</v>
      </c>
      <c r="P66" s="61">
        <f>Q66/U66</f>
        <v>61.34453781512605</v>
      </c>
      <c r="Q66" s="54">
        <v>73</v>
      </c>
      <c r="R66" s="61">
        <f>L66*X66</f>
        <v>61.34453781512605</v>
      </c>
      <c r="S66" s="61">
        <f>M66*X66</f>
        <v>73</v>
      </c>
      <c r="T66" s="1"/>
      <c r="U66" s="25">
        <v>1.19</v>
      </c>
      <c r="V66" s="32">
        <v>1</v>
      </c>
      <c r="W66" s="14">
        <f>(1-(Q66/O66))*100</f>
        <v>0</v>
      </c>
      <c r="X66" s="13">
        <v>1</v>
      </c>
    </row>
    <row r="67" spans="1:24" ht="12.75">
      <c r="A67" s="2"/>
      <c r="B67" s="2"/>
      <c r="C67" s="2"/>
      <c r="D67" s="2"/>
      <c r="E67" s="2"/>
      <c r="F67" s="2"/>
      <c r="G67" s="12"/>
      <c r="H67" s="2"/>
      <c r="I67" s="2"/>
      <c r="J67" s="2"/>
      <c r="K67" s="2"/>
      <c r="L67" s="33"/>
      <c r="M67" s="33"/>
      <c r="N67" s="33"/>
      <c r="O67" s="33"/>
      <c r="P67" s="33"/>
      <c r="Q67" s="33"/>
      <c r="R67" s="33"/>
      <c r="S67" s="33"/>
      <c r="T67" s="2"/>
      <c r="U67" s="2"/>
      <c r="V67" s="2"/>
      <c r="W67" s="2"/>
      <c r="X67" s="2"/>
    </row>
    <row r="68" spans="1:24" ht="12.75">
      <c r="A68" s="9"/>
      <c r="B68" s="9"/>
      <c r="C68" s="9"/>
      <c r="D68" s="7"/>
      <c r="E68" s="7"/>
      <c r="F68" s="7"/>
      <c r="H68" s="7"/>
      <c r="I68" s="7"/>
      <c r="J68" s="7"/>
      <c r="K68" s="7"/>
      <c r="L68" s="72" t="s">
        <v>154</v>
      </c>
      <c r="M68" s="72"/>
      <c r="N68" s="72" t="s">
        <v>155</v>
      </c>
      <c r="O68" s="72"/>
      <c r="P68" s="72" t="s">
        <v>156</v>
      </c>
      <c r="Q68" s="72"/>
      <c r="R68" s="72" t="s">
        <v>157</v>
      </c>
      <c r="S68" s="72"/>
      <c r="T68" s="9"/>
      <c r="U68" s="9" t="s">
        <v>158</v>
      </c>
      <c r="V68" s="9" t="s">
        <v>159</v>
      </c>
      <c r="W68" s="9" t="s">
        <v>160</v>
      </c>
      <c r="X68" s="9" t="s">
        <v>161</v>
      </c>
    </row>
    <row r="69" spans="1:24" ht="12.75">
      <c r="A69" s="10" t="s">
        <v>162</v>
      </c>
      <c r="B69" s="10" t="s">
        <v>1525</v>
      </c>
      <c r="C69" s="10" t="s">
        <v>164</v>
      </c>
      <c r="D69" s="11" t="s">
        <v>165</v>
      </c>
      <c r="E69" s="11" t="s">
        <v>166</v>
      </c>
      <c r="F69" s="11" t="s">
        <v>167</v>
      </c>
      <c r="G69" s="11" t="s">
        <v>168</v>
      </c>
      <c r="H69" s="11" t="s">
        <v>161</v>
      </c>
      <c r="I69" s="73" t="s">
        <v>169</v>
      </c>
      <c r="J69" s="73"/>
      <c r="K69" s="73"/>
      <c r="L69" s="55" t="s">
        <v>170</v>
      </c>
      <c r="M69" s="59" t="s">
        <v>171</v>
      </c>
      <c r="N69" s="59" t="s">
        <v>170</v>
      </c>
      <c r="O69" s="55" t="s">
        <v>171</v>
      </c>
      <c r="P69" s="59" t="s">
        <v>170</v>
      </c>
      <c r="Q69" s="59" t="s">
        <v>171</v>
      </c>
      <c r="R69" s="59" t="s">
        <v>170</v>
      </c>
      <c r="S69" s="60" t="s">
        <v>171</v>
      </c>
      <c r="T69" s="10"/>
      <c r="U69" s="10" t="s">
        <v>172</v>
      </c>
      <c r="V69" s="10" t="s">
        <v>173</v>
      </c>
      <c r="W69" s="10" t="s">
        <v>174</v>
      </c>
      <c r="X69" s="10" t="s">
        <v>175</v>
      </c>
    </row>
    <row r="70" spans="1:24" ht="12.75">
      <c r="A70" s="1"/>
      <c r="B70" s="2"/>
      <c r="C70" s="1"/>
      <c r="E70" s="2"/>
      <c r="F70" s="2"/>
      <c r="G70" s="16"/>
      <c r="H70" s="2"/>
      <c r="I70" s="2"/>
      <c r="J70" s="2"/>
      <c r="K70" s="2"/>
      <c r="L70" s="33"/>
      <c r="M70" s="33"/>
      <c r="N70" s="33"/>
      <c r="O70" s="33"/>
      <c r="P70" s="33"/>
      <c r="Q70" s="33"/>
      <c r="R70" s="33"/>
      <c r="S70" s="33"/>
      <c r="T70" s="2"/>
      <c r="U70" s="2"/>
      <c r="V70" s="2"/>
      <c r="W70" s="2"/>
      <c r="X70" s="2"/>
    </row>
    <row r="71" spans="1:24" ht="12.75">
      <c r="A71" s="16">
        <v>8105</v>
      </c>
      <c r="B71" s="18" t="s">
        <v>1525</v>
      </c>
      <c r="C71" s="16"/>
      <c r="D71" s="6"/>
      <c r="E71" s="22"/>
      <c r="F71" s="22"/>
      <c r="G71" s="22"/>
      <c r="H71" s="23"/>
      <c r="I71" s="16"/>
      <c r="J71" s="16"/>
      <c r="K71" s="24"/>
      <c r="L71" s="54">
        <f>M71/U71</f>
        <v>7.563025210084034</v>
      </c>
      <c r="M71" s="61">
        <f>O71/V71</f>
        <v>9</v>
      </c>
      <c r="N71" s="19">
        <f>O71/U71</f>
        <v>7.563025210084034</v>
      </c>
      <c r="O71" s="54">
        <v>9</v>
      </c>
      <c r="P71" s="61">
        <f>Q71/U71</f>
        <v>7.563025210084034</v>
      </c>
      <c r="Q71" s="54">
        <v>9</v>
      </c>
      <c r="R71" s="61">
        <f>L71*X71</f>
        <v>7.563025210084034</v>
      </c>
      <c r="S71" s="61">
        <f>M71*X71</f>
        <v>9</v>
      </c>
      <c r="T71" s="1"/>
      <c r="U71" s="25">
        <v>1.19</v>
      </c>
      <c r="V71" s="32">
        <v>1</v>
      </c>
      <c r="W71" s="14">
        <f>(1-(Q71/O71))*100</f>
        <v>0</v>
      </c>
      <c r="X71" s="13">
        <v>1</v>
      </c>
    </row>
  </sheetData>
  <sheetProtection sheet="1" objects="1" scenarios="1" selectLockedCells="1" selectUnlockedCells="1"/>
  <mergeCells count="25">
    <mergeCell ref="I69:K69"/>
    <mergeCell ref="R59:S59"/>
    <mergeCell ref="I60:K60"/>
    <mergeCell ref="L68:M68"/>
    <mergeCell ref="N68:O68"/>
    <mergeCell ref="P68:Q68"/>
    <mergeCell ref="R68:S68"/>
    <mergeCell ref="I40:K40"/>
    <mergeCell ref="L59:M59"/>
    <mergeCell ref="N59:O59"/>
    <mergeCell ref="P59:Q59"/>
    <mergeCell ref="R32:S32"/>
    <mergeCell ref="I33:K33"/>
    <mergeCell ref="L39:M39"/>
    <mergeCell ref="N39:O39"/>
    <mergeCell ref="P39:Q39"/>
    <mergeCell ref="R39:S39"/>
    <mergeCell ref="I3:K3"/>
    <mergeCell ref="L32:M32"/>
    <mergeCell ref="N32:O32"/>
    <mergeCell ref="P32:Q32"/>
    <mergeCell ref="L2:M2"/>
    <mergeCell ref="N2:O2"/>
    <mergeCell ref="P2:Q2"/>
    <mergeCell ref="R2:S2"/>
  </mergeCells>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X77"/>
  <sheetViews>
    <sheetView zoomScale="80" zoomScaleNormal="80" workbookViewId="0" topLeftCell="A1">
      <pane ySplit="3" topLeftCell="BM4" activePane="bottomLeft" state="frozen"/>
      <selection pane="topLeft" activeCell="A1" sqref="A1"/>
      <selection pane="bottomLeft" activeCell="N1" sqref="N1:N16384"/>
    </sheetView>
  </sheetViews>
  <sheetFormatPr defaultColWidth="11.421875" defaultRowHeight="12.75"/>
  <cols>
    <col min="1" max="1" width="6.28125" style="34" customWidth="1"/>
    <col min="2" max="2" width="57.140625" style="3" customWidth="1"/>
    <col min="3" max="3" width="10.28125" style="34" customWidth="1"/>
    <col min="4" max="4" width="44.7109375" style="3" customWidth="1"/>
    <col min="5" max="6" width="14.28125" style="3" hidden="1" customWidth="1"/>
    <col min="7" max="7" width="0" style="6" hidden="1" customWidth="1"/>
    <col min="8" max="11" width="0" style="3" hidden="1" customWidth="1"/>
    <col min="12" max="13" width="10.28125" style="70" hidden="1" customWidth="1"/>
    <col min="14" max="17" width="10.28125" style="70" customWidth="1"/>
    <col min="18" max="19" width="10.28125" style="70" hidden="1" customWidth="1"/>
    <col min="20" max="20" width="10.28125" style="3" customWidth="1"/>
    <col min="21" max="24" width="10.28125" style="3" hidden="1" customWidth="1"/>
    <col min="25" max="16384" width="10.28125" style="3" customWidth="1"/>
  </cols>
  <sheetData>
    <row r="1" spans="1:24" ht="26.25">
      <c r="A1" s="8"/>
      <c r="B1" s="35" t="s">
        <v>1707</v>
      </c>
      <c r="C1" s="8"/>
      <c r="D1" s="6"/>
      <c r="E1" s="6"/>
      <c r="F1" s="6"/>
      <c r="H1" s="7"/>
      <c r="I1" s="8"/>
      <c r="J1" s="8"/>
      <c r="K1" s="8"/>
      <c r="L1" s="64"/>
      <c r="M1" s="65"/>
      <c r="N1" s="65"/>
      <c r="O1" s="64"/>
      <c r="P1" s="65"/>
      <c r="Q1" s="66"/>
      <c r="R1" s="66"/>
      <c r="S1" s="66"/>
      <c r="T1" s="34"/>
      <c r="U1" s="34"/>
      <c r="V1" s="34"/>
      <c r="W1" s="34"/>
      <c r="X1" s="8"/>
    </row>
    <row r="2" spans="1:24" ht="16.5" customHeight="1">
      <c r="A2" s="7"/>
      <c r="B2" s="7"/>
      <c r="C2" s="7"/>
      <c r="D2" s="7"/>
      <c r="E2" s="7"/>
      <c r="F2" s="7"/>
      <c r="H2" s="7"/>
      <c r="I2" s="7"/>
      <c r="J2" s="7"/>
      <c r="K2" s="7"/>
      <c r="L2" s="74" t="s">
        <v>154</v>
      </c>
      <c r="M2" s="74"/>
      <c r="N2" s="74" t="s">
        <v>155</v>
      </c>
      <c r="O2" s="74"/>
      <c r="P2" s="74" t="s">
        <v>156</v>
      </c>
      <c r="Q2" s="74"/>
      <c r="R2" s="74" t="s">
        <v>157</v>
      </c>
      <c r="S2" s="74"/>
      <c r="T2" s="7"/>
      <c r="U2" s="7" t="s">
        <v>158</v>
      </c>
      <c r="V2" s="7" t="s">
        <v>159</v>
      </c>
      <c r="W2" s="7" t="s">
        <v>160</v>
      </c>
      <c r="X2" s="7" t="s">
        <v>161</v>
      </c>
    </row>
    <row r="3" spans="1:24" ht="12.75" customHeight="1">
      <c r="A3" s="11" t="s">
        <v>162</v>
      </c>
      <c r="B3" s="11" t="s">
        <v>163</v>
      </c>
      <c r="C3" s="11" t="s">
        <v>164</v>
      </c>
      <c r="D3" s="11" t="s">
        <v>165</v>
      </c>
      <c r="E3" s="11" t="s">
        <v>166</v>
      </c>
      <c r="F3" s="11" t="s">
        <v>167</v>
      </c>
      <c r="G3" s="11" t="s">
        <v>168</v>
      </c>
      <c r="H3" s="11" t="s">
        <v>161</v>
      </c>
      <c r="I3" s="75" t="s">
        <v>169</v>
      </c>
      <c r="J3" s="75"/>
      <c r="K3" s="75"/>
      <c r="L3" s="67" t="s">
        <v>170</v>
      </c>
      <c r="M3" s="68" t="s">
        <v>171</v>
      </c>
      <c r="N3" s="68" t="s">
        <v>170</v>
      </c>
      <c r="O3" s="67" t="s">
        <v>171</v>
      </c>
      <c r="P3" s="68" t="s">
        <v>170</v>
      </c>
      <c r="Q3" s="68" t="s">
        <v>171</v>
      </c>
      <c r="R3" s="68" t="s">
        <v>170</v>
      </c>
      <c r="S3" s="69" t="s">
        <v>171</v>
      </c>
      <c r="T3" s="11"/>
      <c r="U3" s="11" t="s">
        <v>172</v>
      </c>
      <c r="V3" s="11" t="s">
        <v>173</v>
      </c>
      <c r="W3" s="11" t="s">
        <v>174</v>
      </c>
      <c r="X3" s="11" t="s">
        <v>175</v>
      </c>
    </row>
    <row r="5" spans="1:24" ht="12.75">
      <c r="A5" s="34">
        <v>8248</v>
      </c>
      <c r="B5" s="12" t="s">
        <v>1708</v>
      </c>
      <c r="C5" s="4" t="s">
        <v>1709</v>
      </c>
      <c r="D5" s="12" t="s">
        <v>1710</v>
      </c>
      <c r="E5" s="6" t="s">
        <v>178</v>
      </c>
      <c r="F5" s="12"/>
      <c r="G5" s="12" t="s">
        <v>1711</v>
      </c>
      <c r="H5" s="12"/>
      <c r="I5" s="4" t="s">
        <v>1712</v>
      </c>
      <c r="J5" s="4" t="s">
        <v>1713</v>
      </c>
      <c r="K5" s="4" t="s">
        <v>1714</v>
      </c>
      <c r="L5" s="54">
        <f aca="true" t="shared" si="0" ref="L5:L22">M5/U5</f>
        <v>35.714285714285715</v>
      </c>
      <c r="M5" s="61">
        <f aca="true" t="shared" si="1" ref="M5:M22">O5/V5</f>
        <v>42.5</v>
      </c>
      <c r="N5" s="19">
        <f aca="true" t="shared" si="2" ref="N5:N22">O5/U5</f>
        <v>50</v>
      </c>
      <c r="O5" s="54">
        <v>59.5</v>
      </c>
      <c r="P5" s="61">
        <f aca="true" t="shared" si="3" ref="P5:P22">Q5/U5</f>
        <v>38.655462184873954</v>
      </c>
      <c r="Q5" s="54">
        <v>46</v>
      </c>
      <c r="R5" s="61">
        <f aca="true" t="shared" si="4" ref="R5:R22">L5*X5</f>
        <v>35.714285714285715</v>
      </c>
      <c r="S5" s="61">
        <f aca="true" t="shared" si="5" ref="S5:S22">M5*X5</f>
        <v>42.5</v>
      </c>
      <c r="U5" s="1">
        <v>1.19</v>
      </c>
      <c r="V5" s="13">
        <v>1.4</v>
      </c>
      <c r="W5" s="14">
        <f aca="true" t="shared" si="6" ref="W5:W22">(1-(Q5/O5))*100</f>
        <v>22.6890756302521</v>
      </c>
      <c r="X5" s="13">
        <v>1</v>
      </c>
    </row>
    <row r="6" spans="1:24" ht="12.75">
      <c r="A6" s="34">
        <v>8214</v>
      </c>
      <c r="B6" s="3" t="s">
        <v>1715</v>
      </c>
      <c r="C6" s="34" t="s">
        <v>1716</v>
      </c>
      <c r="D6" s="3" t="s">
        <v>1717</v>
      </c>
      <c r="E6" s="6" t="s">
        <v>225</v>
      </c>
      <c r="F6" s="6"/>
      <c r="G6" s="6" t="s">
        <v>212</v>
      </c>
      <c r="H6" s="7"/>
      <c r="I6" s="46" t="s">
        <v>1718</v>
      </c>
      <c r="J6" s="46" t="s">
        <v>1719</v>
      </c>
      <c r="K6" s="46" t="s">
        <v>1720</v>
      </c>
      <c r="L6" s="54">
        <f t="shared" si="0"/>
        <v>35.714285714285715</v>
      </c>
      <c r="M6" s="61">
        <f t="shared" si="1"/>
        <v>42.5</v>
      </c>
      <c r="N6" s="19">
        <f t="shared" si="2"/>
        <v>50</v>
      </c>
      <c r="O6" s="54">
        <v>59.5</v>
      </c>
      <c r="P6" s="61">
        <f t="shared" si="3"/>
        <v>38.655462184873954</v>
      </c>
      <c r="Q6" s="54">
        <v>46</v>
      </c>
      <c r="R6" s="61">
        <f t="shared" si="4"/>
        <v>35.714285714285715</v>
      </c>
      <c r="S6" s="61">
        <f t="shared" si="5"/>
        <v>42.5</v>
      </c>
      <c r="U6" s="1">
        <v>1.19</v>
      </c>
      <c r="V6" s="13">
        <v>1.4</v>
      </c>
      <c r="W6" s="14">
        <f t="shared" si="6"/>
        <v>22.6890756302521</v>
      </c>
      <c r="X6" s="13">
        <v>1</v>
      </c>
    </row>
    <row r="7" spans="1:24" ht="12.75">
      <c r="A7" s="34">
        <v>8464</v>
      </c>
      <c r="B7" s="3" t="s">
        <v>1721</v>
      </c>
      <c r="C7" s="34" t="s">
        <v>1722</v>
      </c>
      <c r="D7" s="3" t="s">
        <v>1723</v>
      </c>
      <c r="E7" s="6" t="s">
        <v>225</v>
      </c>
      <c r="F7" s="6"/>
      <c r="G7" s="6" t="s">
        <v>253</v>
      </c>
      <c r="H7" s="7"/>
      <c r="I7" s="46" t="s">
        <v>1724</v>
      </c>
      <c r="J7" s="46" t="s">
        <v>1725</v>
      </c>
      <c r="K7" s="46" t="s">
        <v>1726</v>
      </c>
      <c r="L7" s="54">
        <f t="shared" si="0"/>
        <v>35.714285714285715</v>
      </c>
      <c r="M7" s="61">
        <f t="shared" si="1"/>
        <v>42.5</v>
      </c>
      <c r="N7" s="19">
        <f t="shared" si="2"/>
        <v>50</v>
      </c>
      <c r="O7" s="54">
        <v>59.5</v>
      </c>
      <c r="P7" s="61">
        <f t="shared" si="3"/>
        <v>38.655462184873954</v>
      </c>
      <c r="Q7" s="54">
        <v>46</v>
      </c>
      <c r="R7" s="61">
        <f t="shared" si="4"/>
        <v>35.714285714285715</v>
      </c>
      <c r="S7" s="61">
        <f t="shared" si="5"/>
        <v>42.5</v>
      </c>
      <c r="U7" s="1">
        <v>1.19</v>
      </c>
      <c r="V7" s="13">
        <v>1.4</v>
      </c>
      <c r="W7" s="14">
        <f t="shared" si="6"/>
        <v>22.6890756302521</v>
      </c>
      <c r="X7" s="13">
        <v>1</v>
      </c>
    </row>
    <row r="8" spans="1:24" ht="12.75">
      <c r="A8" s="34">
        <v>8553</v>
      </c>
      <c r="B8" s="3" t="s">
        <v>1727</v>
      </c>
      <c r="D8" s="3" t="s">
        <v>1728</v>
      </c>
      <c r="E8" s="6" t="s">
        <v>178</v>
      </c>
      <c r="F8" s="6"/>
      <c r="G8" s="6" t="s">
        <v>253</v>
      </c>
      <c r="H8" s="7"/>
      <c r="I8" s="16" t="s">
        <v>1729</v>
      </c>
      <c r="J8" s="16" t="s">
        <v>1730</v>
      </c>
      <c r="K8" s="16" t="s">
        <v>1731</v>
      </c>
      <c r="L8" s="54">
        <f t="shared" si="0"/>
        <v>35.714285714285715</v>
      </c>
      <c r="M8" s="61">
        <f t="shared" si="1"/>
        <v>42.5</v>
      </c>
      <c r="N8" s="19">
        <f t="shared" si="2"/>
        <v>50</v>
      </c>
      <c r="O8" s="54">
        <v>59.5</v>
      </c>
      <c r="P8" s="61">
        <f t="shared" si="3"/>
        <v>38.655462184873954</v>
      </c>
      <c r="Q8" s="54">
        <v>46</v>
      </c>
      <c r="R8" s="61">
        <f t="shared" si="4"/>
        <v>35.714285714285715</v>
      </c>
      <c r="S8" s="61">
        <f t="shared" si="5"/>
        <v>42.5</v>
      </c>
      <c r="U8" s="1">
        <v>1.19</v>
      </c>
      <c r="V8" s="13">
        <v>1.4</v>
      </c>
      <c r="W8" s="14">
        <f t="shared" si="6"/>
        <v>22.6890756302521</v>
      </c>
      <c r="X8" s="13">
        <v>1</v>
      </c>
    </row>
    <row r="9" spans="1:24" ht="12.75">
      <c r="A9" s="34">
        <v>8160</v>
      </c>
      <c r="B9" s="3" t="s">
        <v>1732</v>
      </c>
      <c r="C9" s="34" t="s">
        <v>1733</v>
      </c>
      <c r="D9" s="3" t="s">
        <v>1734</v>
      </c>
      <c r="E9" s="6" t="s">
        <v>178</v>
      </c>
      <c r="F9" s="6"/>
      <c r="G9" s="6" t="s">
        <v>354</v>
      </c>
      <c r="H9" s="7"/>
      <c r="I9" s="16" t="s">
        <v>1735</v>
      </c>
      <c r="J9" s="16" t="s">
        <v>1736</v>
      </c>
      <c r="K9" s="16" t="s">
        <v>1737</v>
      </c>
      <c r="L9" s="54">
        <f t="shared" si="0"/>
        <v>35.714285714285715</v>
      </c>
      <c r="M9" s="61">
        <f t="shared" si="1"/>
        <v>42.5</v>
      </c>
      <c r="N9" s="19">
        <f t="shared" si="2"/>
        <v>50</v>
      </c>
      <c r="O9" s="54">
        <v>59.5</v>
      </c>
      <c r="P9" s="61">
        <f t="shared" si="3"/>
        <v>38.655462184873954</v>
      </c>
      <c r="Q9" s="54">
        <v>46</v>
      </c>
      <c r="R9" s="61">
        <f t="shared" si="4"/>
        <v>35.714285714285715</v>
      </c>
      <c r="S9" s="61">
        <f t="shared" si="5"/>
        <v>42.5</v>
      </c>
      <c r="U9" s="1">
        <v>1.19</v>
      </c>
      <c r="V9" s="13">
        <v>1.4</v>
      </c>
      <c r="W9" s="14">
        <f t="shared" si="6"/>
        <v>22.6890756302521</v>
      </c>
      <c r="X9" s="13">
        <v>1</v>
      </c>
    </row>
    <row r="10" spans="1:24" ht="12.75">
      <c r="A10" s="34">
        <v>8454</v>
      </c>
      <c r="B10" s="3" t="s">
        <v>1738</v>
      </c>
      <c r="C10" s="34" t="s">
        <v>1739</v>
      </c>
      <c r="D10" s="3" t="s">
        <v>1740</v>
      </c>
      <c r="E10" s="6" t="s">
        <v>178</v>
      </c>
      <c r="F10" s="6"/>
      <c r="G10" s="6" t="s">
        <v>268</v>
      </c>
      <c r="H10" s="7"/>
      <c r="I10" s="16" t="s">
        <v>1741</v>
      </c>
      <c r="J10" s="16" t="s">
        <v>1742</v>
      </c>
      <c r="K10" s="16" t="s">
        <v>1743</v>
      </c>
      <c r="L10" s="54">
        <f t="shared" si="0"/>
        <v>35.714285714285715</v>
      </c>
      <c r="M10" s="61">
        <f t="shared" si="1"/>
        <v>42.5</v>
      </c>
      <c r="N10" s="19">
        <f t="shared" si="2"/>
        <v>50</v>
      </c>
      <c r="O10" s="54">
        <v>59.5</v>
      </c>
      <c r="P10" s="61">
        <f t="shared" si="3"/>
        <v>38.655462184873954</v>
      </c>
      <c r="Q10" s="54">
        <v>46</v>
      </c>
      <c r="R10" s="61">
        <f t="shared" si="4"/>
        <v>35.714285714285715</v>
      </c>
      <c r="S10" s="61">
        <f t="shared" si="5"/>
        <v>42.5</v>
      </c>
      <c r="U10" s="1">
        <v>1.19</v>
      </c>
      <c r="V10" s="13">
        <v>1.4</v>
      </c>
      <c r="W10" s="14">
        <f t="shared" si="6"/>
        <v>22.6890756302521</v>
      </c>
      <c r="X10" s="13">
        <v>1</v>
      </c>
    </row>
    <row r="11" spans="1:24" ht="12.75">
      <c r="A11" s="34">
        <v>8137</v>
      </c>
      <c r="B11" s="3" t="s">
        <v>1744</v>
      </c>
      <c r="C11" s="34" t="s">
        <v>1745</v>
      </c>
      <c r="D11" s="3" t="s">
        <v>1746</v>
      </c>
      <c r="E11" s="6" t="s">
        <v>225</v>
      </c>
      <c r="F11" s="6"/>
      <c r="G11" s="6" t="s">
        <v>354</v>
      </c>
      <c r="H11" s="7"/>
      <c r="I11" s="16" t="s">
        <v>1747</v>
      </c>
      <c r="J11" s="16" t="s">
        <v>1748</v>
      </c>
      <c r="K11" s="16" t="s">
        <v>1749</v>
      </c>
      <c r="L11" s="54">
        <f t="shared" si="0"/>
        <v>35.714285714285715</v>
      </c>
      <c r="M11" s="61">
        <f t="shared" si="1"/>
        <v>42.5</v>
      </c>
      <c r="N11" s="19">
        <f t="shared" si="2"/>
        <v>50</v>
      </c>
      <c r="O11" s="54">
        <v>59.5</v>
      </c>
      <c r="P11" s="61">
        <f t="shared" si="3"/>
        <v>38.655462184873954</v>
      </c>
      <c r="Q11" s="54">
        <v>46</v>
      </c>
      <c r="R11" s="61">
        <f t="shared" si="4"/>
        <v>35.714285714285715</v>
      </c>
      <c r="S11" s="61">
        <f t="shared" si="5"/>
        <v>42.5</v>
      </c>
      <c r="U11" s="1">
        <v>1.19</v>
      </c>
      <c r="V11" s="13">
        <v>1.4</v>
      </c>
      <c r="W11" s="14">
        <f t="shared" si="6"/>
        <v>22.6890756302521</v>
      </c>
      <c r="X11" s="13">
        <v>1</v>
      </c>
    </row>
    <row r="12" spans="1:24" ht="25.5">
      <c r="A12" s="34">
        <v>8139</v>
      </c>
      <c r="B12" s="3" t="s">
        <v>1750</v>
      </c>
      <c r="C12" s="34" t="s">
        <v>1751</v>
      </c>
      <c r="D12" s="3" t="s">
        <v>1746</v>
      </c>
      <c r="E12" s="6" t="s">
        <v>225</v>
      </c>
      <c r="F12" s="6"/>
      <c r="G12" s="6" t="s">
        <v>371</v>
      </c>
      <c r="H12" s="7"/>
      <c r="I12" s="16" t="s">
        <v>1752</v>
      </c>
      <c r="J12" s="16" t="s">
        <v>1753</v>
      </c>
      <c r="K12" s="16" t="s">
        <v>1754</v>
      </c>
      <c r="L12" s="54">
        <f t="shared" si="0"/>
        <v>35.714285714285715</v>
      </c>
      <c r="M12" s="61">
        <f t="shared" si="1"/>
        <v>42.5</v>
      </c>
      <c r="N12" s="19">
        <f t="shared" si="2"/>
        <v>50</v>
      </c>
      <c r="O12" s="54">
        <v>59.5</v>
      </c>
      <c r="P12" s="61">
        <f t="shared" si="3"/>
        <v>38.655462184873954</v>
      </c>
      <c r="Q12" s="54">
        <v>46</v>
      </c>
      <c r="R12" s="61">
        <f t="shared" si="4"/>
        <v>35.714285714285715</v>
      </c>
      <c r="S12" s="61">
        <f t="shared" si="5"/>
        <v>42.5</v>
      </c>
      <c r="U12" s="1">
        <v>1.19</v>
      </c>
      <c r="V12" s="13">
        <v>1.4</v>
      </c>
      <c r="W12" s="14">
        <f t="shared" si="6"/>
        <v>22.6890756302521</v>
      </c>
      <c r="X12" s="13">
        <v>1</v>
      </c>
    </row>
    <row r="13" spans="1:24" ht="12.75">
      <c r="A13" s="17">
        <v>8482</v>
      </c>
      <c r="B13" s="18" t="s">
        <v>1755</v>
      </c>
      <c r="C13" s="4" t="s">
        <v>1756</v>
      </c>
      <c r="D13" s="6" t="s">
        <v>1757</v>
      </c>
      <c r="E13" s="6" t="s">
        <v>225</v>
      </c>
      <c r="F13" s="6"/>
      <c r="G13" s="6" t="s">
        <v>308</v>
      </c>
      <c r="H13" s="7"/>
      <c r="I13" s="16" t="s">
        <v>1758</v>
      </c>
      <c r="J13" s="16" t="s">
        <v>1759</v>
      </c>
      <c r="K13" s="16" t="s">
        <v>1760</v>
      </c>
      <c r="L13" s="54">
        <f t="shared" si="0"/>
        <v>35.714285714285715</v>
      </c>
      <c r="M13" s="61">
        <f t="shared" si="1"/>
        <v>42.5</v>
      </c>
      <c r="N13" s="19">
        <f t="shared" si="2"/>
        <v>50</v>
      </c>
      <c r="O13" s="54">
        <v>59.5</v>
      </c>
      <c r="P13" s="61">
        <f t="shared" si="3"/>
        <v>38.655462184873954</v>
      </c>
      <c r="Q13" s="54">
        <v>46</v>
      </c>
      <c r="R13" s="61">
        <f t="shared" si="4"/>
        <v>35.714285714285715</v>
      </c>
      <c r="S13" s="61">
        <f t="shared" si="5"/>
        <v>42.5</v>
      </c>
      <c r="U13" s="1">
        <v>1.19</v>
      </c>
      <c r="V13" s="13">
        <v>1.4</v>
      </c>
      <c r="W13" s="14">
        <f t="shared" si="6"/>
        <v>22.6890756302521</v>
      </c>
      <c r="X13" s="13">
        <v>1</v>
      </c>
    </row>
    <row r="14" spans="1:24" ht="25.5">
      <c r="A14" s="17">
        <v>8501</v>
      </c>
      <c r="B14" s="18" t="s">
        <v>1761</v>
      </c>
      <c r="C14" s="4"/>
      <c r="D14" s="6" t="s">
        <v>1728</v>
      </c>
      <c r="E14" s="6" t="s">
        <v>178</v>
      </c>
      <c r="F14" s="6"/>
      <c r="G14" s="6" t="s">
        <v>1762</v>
      </c>
      <c r="H14" s="7"/>
      <c r="I14" s="16" t="s">
        <v>1763</v>
      </c>
      <c r="J14" s="16" t="s">
        <v>1764</v>
      </c>
      <c r="K14" s="16" t="s">
        <v>1765</v>
      </c>
      <c r="L14" s="54">
        <f t="shared" si="0"/>
        <v>35.714285714285715</v>
      </c>
      <c r="M14" s="61">
        <f t="shared" si="1"/>
        <v>42.5</v>
      </c>
      <c r="N14" s="19">
        <f t="shared" si="2"/>
        <v>50</v>
      </c>
      <c r="O14" s="54">
        <v>59.5</v>
      </c>
      <c r="P14" s="61">
        <f t="shared" si="3"/>
        <v>38.655462184873954</v>
      </c>
      <c r="Q14" s="54">
        <v>46</v>
      </c>
      <c r="R14" s="61">
        <f t="shared" si="4"/>
        <v>35.714285714285715</v>
      </c>
      <c r="S14" s="61">
        <f t="shared" si="5"/>
        <v>42.5</v>
      </c>
      <c r="U14" s="1">
        <v>1.19</v>
      </c>
      <c r="V14" s="13">
        <v>1.4</v>
      </c>
      <c r="W14" s="14">
        <f t="shared" si="6"/>
        <v>22.6890756302521</v>
      </c>
      <c r="X14" s="13">
        <v>1</v>
      </c>
    </row>
    <row r="15" spans="1:24" ht="12.75">
      <c r="A15" s="34">
        <v>8000</v>
      </c>
      <c r="B15" s="3" t="s">
        <v>1766</v>
      </c>
      <c r="C15" s="34" t="s">
        <v>1767</v>
      </c>
      <c r="D15" s="3" t="s">
        <v>1746</v>
      </c>
      <c r="E15" s="6" t="s">
        <v>225</v>
      </c>
      <c r="F15" s="6"/>
      <c r="G15" s="6" t="s">
        <v>308</v>
      </c>
      <c r="H15" s="7"/>
      <c r="I15" s="16" t="s">
        <v>1768</v>
      </c>
      <c r="J15" s="16" t="s">
        <v>1769</v>
      </c>
      <c r="K15" s="15" t="s">
        <v>1770</v>
      </c>
      <c r="L15" s="54">
        <f t="shared" si="0"/>
        <v>35.714285714285715</v>
      </c>
      <c r="M15" s="61">
        <f t="shared" si="1"/>
        <v>42.5</v>
      </c>
      <c r="N15" s="19">
        <f t="shared" si="2"/>
        <v>50</v>
      </c>
      <c r="O15" s="54">
        <v>59.5</v>
      </c>
      <c r="P15" s="61">
        <f t="shared" si="3"/>
        <v>38.655462184873954</v>
      </c>
      <c r="Q15" s="54">
        <v>46</v>
      </c>
      <c r="R15" s="61">
        <f t="shared" si="4"/>
        <v>35.714285714285715</v>
      </c>
      <c r="S15" s="61">
        <f t="shared" si="5"/>
        <v>42.5</v>
      </c>
      <c r="U15" s="1">
        <v>1.19</v>
      </c>
      <c r="V15" s="13">
        <v>1.4</v>
      </c>
      <c r="W15" s="14">
        <f t="shared" si="6"/>
        <v>22.6890756302521</v>
      </c>
      <c r="X15" s="13">
        <v>1</v>
      </c>
    </row>
    <row r="16" spans="1:24" ht="25.5">
      <c r="A16" s="34">
        <v>8072</v>
      </c>
      <c r="B16" s="3" t="s">
        <v>1771</v>
      </c>
      <c r="C16" s="34" t="s">
        <v>1772</v>
      </c>
      <c r="D16" s="3" t="s">
        <v>1773</v>
      </c>
      <c r="E16" s="6" t="s">
        <v>178</v>
      </c>
      <c r="F16" s="6"/>
      <c r="G16" s="6" t="s">
        <v>371</v>
      </c>
      <c r="H16" s="7"/>
      <c r="I16" s="16" t="s">
        <v>1774</v>
      </c>
      <c r="J16" s="16" t="s">
        <v>1775</v>
      </c>
      <c r="K16" s="16" t="s">
        <v>1776</v>
      </c>
      <c r="L16" s="54">
        <f t="shared" si="0"/>
        <v>35.714285714285715</v>
      </c>
      <c r="M16" s="61">
        <f t="shared" si="1"/>
        <v>42.5</v>
      </c>
      <c r="N16" s="19">
        <f t="shared" si="2"/>
        <v>50</v>
      </c>
      <c r="O16" s="54">
        <v>59.5</v>
      </c>
      <c r="P16" s="61">
        <f t="shared" si="3"/>
        <v>38.655462184873954</v>
      </c>
      <c r="Q16" s="54">
        <v>46</v>
      </c>
      <c r="R16" s="61">
        <f t="shared" si="4"/>
        <v>35.714285714285715</v>
      </c>
      <c r="S16" s="61">
        <f t="shared" si="5"/>
        <v>42.5</v>
      </c>
      <c r="U16" s="1">
        <v>1.19</v>
      </c>
      <c r="V16" s="13">
        <v>1.4</v>
      </c>
      <c r="W16" s="14">
        <f t="shared" si="6"/>
        <v>22.6890756302521</v>
      </c>
      <c r="X16" s="13">
        <v>1</v>
      </c>
    </row>
    <row r="17" spans="1:24" ht="12.75">
      <c r="A17" s="34">
        <v>8231</v>
      </c>
      <c r="B17" s="3" t="s">
        <v>0</v>
      </c>
      <c r="C17" s="34" t="s">
        <v>1</v>
      </c>
      <c r="D17" s="3" t="s">
        <v>1717</v>
      </c>
      <c r="E17" s="6" t="s">
        <v>225</v>
      </c>
      <c r="F17" s="6"/>
      <c r="G17" s="6" t="s">
        <v>212</v>
      </c>
      <c r="H17" s="7"/>
      <c r="I17" s="46" t="s">
        <v>2</v>
      </c>
      <c r="J17" s="46" t="s">
        <v>3</v>
      </c>
      <c r="K17" s="46" t="s">
        <v>4</v>
      </c>
      <c r="L17" s="54">
        <f t="shared" si="0"/>
        <v>35.714285714285715</v>
      </c>
      <c r="M17" s="61">
        <f t="shared" si="1"/>
        <v>42.5</v>
      </c>
      <c r="N17" s="19">
        <f t="shared" si="2"/>
        <v>50</v>
      </c>
      <c r="O17" s="54">
        <v>59.5</v>
      </c>
      <c r="P17" s="61">
        <f t="shared" si="3"/>
        <v>38.655462184873954</v>
      </c>
      <c r="Q17" s="54">
        <v>46</v>
      </c>
      <c r="R17" s="61">
        <f t="shared" si="4"/>
        <v>35.714285714285715</v>
      </c>
      <c r="S17" s="61">
        <f t="shared" si="5"/>
        <v>42.5</v>
      </c>
      <c r="U17" s="1">
        <v>1.19</v>
      </c>
      <c r="V17" s="13">
        <v>1.4</v>
      </c>
      <c r="W17" s="14">
        <f t="shared" si="6"/>
        <v>22.6890756302521</v>
      </c>
      <c r="X17" s="13">
        <v>1</v>
      </c>
    </row>
    <row r="18" spans="1:24" ht="12.75">
      <c r="A18" s="34">
        <v>8061</v>
      </c>
      <c r="B18" s="3" t="s">
        <v>5</v>
      </c>
      <c r="C18" s="34" t="s">
        <v>6</v>
      </c>
      <c r="D18" s="3" t="s">
        <v>7</v>
      </c>
      <c r="E18" s="6" t="s">
        <v>225</v>
      </c>
      <c r="F18" s="6"/>
      <c r="G18" s="6" t="s">
        <v>8</v>
      </c>
      <c r="H18" s="7"/>
      <c r="I18" s="16" t="s">
        <v>9</v>
      </c>
      <c r="J18" s="16" t="s">
        <v>10</v>
      </c>
      <c r="K18" s="15" t="s">
        <v>11</v>
      </c>
      <c r="L18" s="54">
        <f t="shared" si="0"/>
        <v>35.714285714285715</v>
      </c>
      <c r="M18" s="61">
        <f t="shared" si="1"/>
        <v>42.5</v>
      </c>
      <c r="N18" s="19">
        <f t="shared" si="2"/>
        <v>50</v>
      </c>
      <c r="O18" s="54">
        <v>59.5</v>
      </c>
      <c r="P18" s="61">
        <f t="shared" si="3"/>
        <v>38.655462184873954</v>
      </c>
      <c r="Q18" s="54">
        <v>46</v>
      </c>
      <c r="R18" s="61">
        <f t="shared" si="4"/>
        <v>35.714285714285715</v>
      </c>
      <c r="S18" s="61">
        <f t="shared" si="5"/>
        <v>42.5</v>
      </c>
      <c r="U18" s="1">
        <v>1.19</v>
      </c>
      <c r="V18" s="13">
        <v>1.4</v>
      </c>
      <c r="W18" s="14">
        <f t="shared" si="6"/>
        <v>22.6890756302521</v>
      </c>
      <c r="X18" s="13">
        <v>1</v>
      </c>
    </row>
    <row r="19" spans="1:24" ht="12.75">
      <c r="A19" s="34">
        <v>8594</v>
      </c>
      <c r="B19" s="3" t="s">
        <v>12</v>
      </c>
      <c r="C19" s="34" t="s">
        <v>13</v>
      </c>
      <c r="D19" s="3" t="s">
        <v>14</v>
      </c>
      <c r="E19" s="6" t="s">
        <v>178</v>
      </c>
      <c r="F19" s="6"/>
      <c r="G19" s="6" t="s">
        <v>354</v>
      </c>
      <c r="H19" s="7"/>
      <c r="I19" s="16" t="s">
        <v>15</v>
      </c>
      <c r="J19" s="16" t="s">
        <v>16</v>
      </c>
      <c r="K19" s="15" t="s">
        <v>17</v>
      </c>
      <c r="L19" s="54">
        <f t="shared" si="0"/>
        <v>35.714285714285715</v>
      </c>
      <c r="M19" s="61">
        <f t="shared" si="1"/>
        <v>42.5</v>
      </c>
      <c r="N19" s="19">
        <f t="shared" si="2"/>
        <v>50</v>
      </c>
      <c r="O19" s="54">
        <v>59.5</v>
      </c>
      <c r="P19" s="61">
        <f t="shared" si="3"/>
        <v>38.655462184873954</v>
      </c>
      <c r="Q19" s="54">
        <v>46</v>
      </c>
      <c r="R19" s="61">
        <f t="shared" si="4"/>
        <v>35.714285714285715</v>
      </c>
      <c r="S19" s="61">
        <f t="shared" si="5"/>
        <v>42.5</v>
      </c>
      <c r="U19" s="1">
        <v>1.19</v>
      </c>
      <c r="V19" s="13">
        <v>1.4</v>
      </c>
      <c r="W19" s="14">
        <f t="shared" si="6"/>
        <v>22.6890756302521</v>
      </c>
      <c r="X19" s="13">
        <v>1</v>
      </c>
    </row>
    <row r="20" spans="1:24" ht="12.75">
      <c r="A20" s="34">
        <v>8138</v>
      </c>
      <c r="B20" s="3" t="s">
        <v>18</v>
      </c>
      <c r="C20" s="34" t="s">
        <v>19</v>
      </c>
      <c r="D20" s="3" t="s">
        <v>1734</v>
      </c>
      <c r="E20" s="6" t="s">
        <v>225</v>
      </c>
      <c r="F20" s="6"/>
      <c r="G20" s="6" t="s">
        <v>308</v>
      </c>
      <c r="H20" s="7" t="s">
        <v>445</v>
      </c>
      <c r="I20" s="16" t="s">
        <v>20</v>
      </c>
      <c r="J20" s="16" t="s">
        <v>21</v>
      </c>
      <c r="K20" s="16" t="s">
        <v>22</v>
      </c>
      <c r="L20" s="54">
        <f t="shared" si="0"/>
        <v>35.714285714285715</v>
      </c>
      <c r="M20" s="61">
        <f t="shared" si="1"/>
        <v>42.5</v>
      </c>
      <c r="N20" s="19">
        <f t="shared" si="2"/>
        <v>50</v>
      </c>
      <c r="O20" s="54">
        <v>59.5</v>
      </c>
      <c r="P20" s="61">
        <f t="shared" si="3"/>
        <v>43.4873949579832</v>
      </c>
      <c r="Q20" s="54">
        <v>51.75</v>
      </c>
      <c r="R20" s="61">
        <f t="shared" si="4"/>
        <v>50</v>
      </c>
      <c r="S20" s="61">
        <f t="shared" si="5"/>
        <v>59.49999999999999</v>
      </c>
      <c r="U20" s="1">
        <v>1.19</v>
      </c>
      <c r="V20" s="13">
        <v>1.4</v>
      </c>
      <c r="W20" s="14">
        <f t="shared" si="6"/>
        <v>13.025210084033612</v>
      </c>
      <c r="X20" s="13">
        <v>1.4</v>
      </c>
    </row>
    <row r="21" spans="1:24" ht="12.75">
      <c r="A21" s="34">
        <v>8039</v>
      </c>
      <c r="B21" s="3" t="s">
        <v>23</v>
      </c>
      <c r="C21" s="34" t="s">
        <v>1190</v>
      </c>
      <c r="D21" s="3" t="s">
        <v>1717</v>
      </c>
      <c r="E21" s="6" t="s">
        <v>316</v>
      </c>
      <c r="F21" s="6"/>
      <c r="G21" s="6" t="s">
        <v>268</v>
      </c>
      <c r="H21" s="7"/>
      <c r="I21" s="16" t="s">
        <v>24</v>
      </c>
      <c r="J21" s="16" t="s">
        <v>25</v>
      </c>
      <c r="K21" s="16" t="s">
        <v>26</v>
      </c>
      <c r="L21" s="54">
        <f t="shared" si="0"/>
        <v>35.714285714285715</v>
      </c>
      <c r="M21" s="61">
        <f t="shared" si="1"/>
        <v>42.5</v>
      </c>
      <c r="N21" s="19">
        <f t="shared" si="2"/>
        <v>50</v>
      </c>
      <c r="O21" s="54">
        <v>59.5</v>
      </c>
      <c r="P21" s="61">
        <f t="shared" si="3"/>
        <v>38.655462184873954</v>
      </c>
      <c r="Q21" s="54">
        <v>46</v>
      </c>
      <c r="R21" s="61">
        <f t="shared" si="4"/>
        <v>35.714285714285715</v>
      </c>
      <c r="S21" s="61">
        <f t="shared" si="5"/>
        <v>42.5</v>
      </c>
      <c r="U21" s="1">
        <v>1.19</v>
      </c>
      <c r="V21" s="13">
        <v>1.4</v>
      </c>
      <c r="W21" s="14">
        <f t="shared" si="6"/>
        <v>22.6890756302521</v>
      </c>
      <c r="X21" s="13">
        <v>1</v>
      </c>
    </row>
    <row r="22" spans="1:24" ht="25.5">
      <c r="A22" s="34">
        <v>8470</v>
      </c>
      <c r="B22" s="3" t="s">
        <v>27</v>
      </c>
      <c r="C22" s="34" t="s">
        <v>28</v>
      </c>
      <c r="D22" s="3" t="s">
        <v>29</v>
      </c>
      <c r="E22" s="6" t="s">
        <v>225</v>
      </c>
      <c r="F22" s="6"/>
      <c r="G22" s="6" t="s">
        <v>371</v>
      </c>
      <c r="H22" s="7" t="s">
        <v>445</v>
      </c>
      <c r="I22" s="16" t="s">
        <v>30</v>
      </c>
      <c r="J22" s="16" t="s">
        <v>31</v>
      </c>
      <c r="K22" s="16" t="s">
        <v>32</v>
      </c>
      <c r="L22" s="54">
        <f t="shared" si="0"/>
        <v>61.824729891956785</v>
      </c>
      <c r="M22" s="61">
        <f t="shared" si="1"/>
        <v>73.57142857142857</v>
      </c>
      <c r="N22" s="19">
        <f t="shared" si="2"/>
        <v>86.5546218487395</v>
      </c>
      <c r="O22" s="54">
        <v>103</v>
      </c>
      <c r="P22" s="61">
        <f t="shared" si="3"/>
        <v>67.22689075630252</v>
      </c>
      <c r="Q22" s="54">
        <v>80</v>
      </c>
      <c r="R22" s="61">
        <f t="shared" si="4"/>
        <v>86.5546218487395</v>
      </c>
      <c r="S22" s="61">
        <f t="shared" si="5"/>
        <v>102.99999999999999</v>
      </c>
      <c r="U22" s="1">
        <v>1.19</v>
      </c>
      <c r="V22" s="13">
        <v>1.4</v>
      </c>
      <c r="W22" s="14">
        <f t="shared" si="6"/>
        <v>22.330097087378643</v>
      </c>
      <c r="X22" s="13">
        <v>1.4</v>
      </c>
    </row>
    <row r="23" ht="12.75">
      <c r="G23"/>
    </row>
    <row r="24" spans="1:24" ht="16.5" customHeight="1">
      <c r="A24" s="7"/>
      <c r="B24" s="7"/>
      <c r="C24" s="7"/>
      <c r="D24" s="7"/>
      <c r="E24" s="7"/>
      <c r="F24" s="7"/>
      <c r="G24"/>
      <c r="H24" s="7"/>
      <c r="I24" s="7"/>
      <c r="J24" s="7"/>
      <c r="K24" s="7"/>
      <c r="L24" s="74" t="s">
        <v>154</v>
      </c>
      <c r="M24" s="74"/>
      <c r="N24" s="74" t="s">
        <v>155</v>
      </c>
      <c r="O24" s="74"/>
      <c r="P24" s="74" t="s">
        <v>156</v>
      </c>
      <c r="Q24" s="74"/>
      <c r="R24" s="74" t="s">
        <v>157</v>
      </c>
      <c r="S24" s="74"/>
      <c r="U24" s="7" t="s">
        <v>158</v>
      </c>
      <c r="V24" s="7" t="s">
        <v>159</v>
      </c>
      <c r="W24" s="7" t="s">
        <v>160</v>
      </c>
      <c r="X24" s="7" t="s">
        <v>161</v>
      </c>
    </row>
    <row r="25" spans="1:24" ht="29.25" customHeight="1">
      <c r="A25" s="11" t="s">
        <v>162</v>
      </c>
      <c r="B25" s="11" t="s">
        <v>1403</v>
      </c>
      <c r="C25" s="11" t="s">
        <v>164</v>
      </c>
      <c r="D25" s="11" t="s">
        <v>165</v>
      </c>
      <c r="E25" s="11" t="s">
        <v>166</v>
      </c>
      <c r="F25" s="11" t="s">
        <v>167</v>
      </c>
      <c r="G25" s="11" t="s">
        <v>168</v>
      </c>
      <c r="H25" s="11" t="s">
        <v>161</v>
      </c>
      <c r="I25" s="75" t="s">
        <v>169</v>
      </c>
      <c r="J25" s="75"/>
      <c r="K25" s="75"/>
      <c r="L25" s="67" t="s">
        <v>170</v>
      </c>
      <c r="M25" s="68" t="s">
        <v>171</v>
      </c>
      <c r="N25" s="68" t="s">
        <v>170</v>
      </c>
      <c r="O25" s="67" t="s">
        <v>171</v>
      </c>
      <c r="P25" s="68" t="s">
        <v>170</v>
      </c>
      <c r="Q25" s="68" t="s">
        <v>171</v>
      </c>
      <c r="R25" s="68" t="s">
        <v>170</v>
      </c>
      <c r="S25" s="69" t="s">
        <v>171</v>
      </c>
      <c r="U25" s="11" t="s">
        <v>172</v>
      </c>
      <c r="V25" s="11" t="s">
        <v>173</v>
      </c>
      <c r="W25" s="11" t="s">
        <v>174</v>
      </c>
      <c r="X25" s="11" t="s">
        <v>175</v>
      </c>
    </row>
    <row r="26" spans="1:24" ht="12.75">
      <c r="A26" s="11"/>
      <c r="B26" s="11"/>
      <c r="C26" s="11"/>
      <c r="D26" s="11"/>
      <c r="E26" s="11"/>
      <c r="F26" s="11"/>
      <c r="G26" s="11"/>
      <c r="H26" s="11"/>
      <c r="I26" s="11"/>
      <c r="J26" s="11"/>
      <c r="K26" s="11"/>
      <c r="L26" s="67"/>
      <c r="M26" s="68"/>
      <c r="N26" s="68"/>
      <c r="O26" s="67"/>
      <c r="P26" s="68"/>
      <c r="Q26" s="68"/>
      <c r="R26" s="68"/>
      <c r="S26" s="69"/>
      <c r="U26" s="11"/>
      <c r="V26" s="11"/>
      <c r="W26" s="11"/>
      <c r="X26" s="11"/>
    </row>
    <row r="27" spans="1:24" ht="12.75">
      <c r="A27" s="20">
        <v>8400</v>
      </c>
      <c r="B27" s="21" t="s">
        <v>1404</v>
      </c>
      <c r="C27" s="4"/>
      <c r="D27" s="6" t="s">
        <v>1405</v>
      </c>
      <c r="E27" s="6"/>
      <c r="F27" s="6"/>
      <c r="H27" s="7"/>
      <c r="I27" s="15"/>
      <c r="J27" s="15"/>
      <c r="K27" s="15"/>
      <c r="L27" s="54">
        <f>M27/U27</f>
        <v>35.714285714285715</v>
      </c>
      <c r="M27" s="61">
        <f>O27/V27</f>
        <v>42.5</v>
      </c>
      <c r="N27" s="19">
        <f>O27/U27</f>
        <v>50</v>
      </c>
      <c r="O27" s="54">
        <v>59.5</v>
      </c>
      <c r="P27" s="61">
        <f>Q27/U27</f>
        <v>38.655462184873954</v>
      </c>
      <c r="Q27" s="54">
        <v>46</v>
      </c>
      <c r="R27" s="61">
        <f>L27*X27</f>
        <v>35.714285714285715</v>
      </c>
      <c r="S27" s="61">
        <f>M27*X27</f>
        <v>42.5</v>
      </c>
      <c r="U27" s="25">
        <v>1.19</v>
      </c>
      <c r="V27" s="25">
        <v>1.4</v>
      </c>
      <c r="W27" s="14">
        <f>(1-(Q27/O27))*100</f>
        <v>22.6890756302521</v>
      </c>
      <c r="X27" s="13">
        <v>1</v>
      </c>
    </row>
    <row r="28" spans="1:24" ht="12.75">
      <c r="A28" s="20">
        <v>8401</v>
      </c>
      <c r="B28" s="21" t="s">
        <v>1406</v>
      </c>
      <c r="C28" s="4"/>
      <c r="D28" s="6" t="s">
        <v>1405</v>
      </c>
      <c r="E28" s="6"/>
      <c r="F28" s="6"/>
      <c r="H28" s="7"/>
      <c r="I28" s="15"/>
      <c r="J28" s="15"/>
      <c r="K28" s="15"/>
      <c r="L28" s="54">
        <f>M28/U28</f>
        <v>15.006002400960385</v>
      </c>
      <c r="M28" s="61">
        <f>O28/V28</f>
        <v>17.857142857142858</v>
      </c>
      <c r="N28" s="19">
        <f>O28/U28</f>
        <v>21.008403361344538</v>
      </c>
      <c r="O28" s="54">
        <v>25</v>
      </c>
      <c r="P28" s="61">
        <f>Q28/U28</f>
        <v>21.008403361344538</v>
      </c>
      <c r="Q28" s="54">
        <v>25</v>
      </c>
      <c r="R28" s="61">
        <f>L28*X28</f>
        <v>15.006002400960385</v>
      </c>
      <c r="S28" s="61">
        <f>M28*X28</f>
        <v>17.857142857142858</v>
      </c>
      <c r="U28" s="25">
        <v>1.19</v>
      </c>
      <c r="V28" s="25">
        <v>1.4</v>
      </c>
      <c r="W28" s="14">
        <f>(1-(Q28/O28))*100</f>
        <v>0</v>
      </c>
      <c r="X28" s="13">
        <v>1</v>
      </c>
    </row>
    <row r="29" spans="16:23" ht="12.75">
      <c r="P29" s="61"/>
      <c r="W29" s="14"/>
    </row>
    <row r="30" spans="1:24" ht="12.75">
      <c r="A30" s="34">
        <v>8070</v>
      </c>
      <c r="B30" s="3" t="s">
        <v>33</v>
      </c>
      <c r="D30" s="3" t="s">
        <v>1734</v>
      </c>
      <c r="E30" s="6" t="s">
        <v>178</v>
      </c>
      <c r="F30" s="6"/>
      <c r="H30" s="7"/>
      <c r="I30" s="16" t="s">
        <v>34</v>
      </c>
      <c r="J30" s="16" t="s">
        <v>35</v>
      </c>
      <c r="K30" s="16" t="s">
        <v>36</v>
      </c>
      <c r="L30" s="54">
        <f aca="true" t="shared" si="7" ref="L30:L47">M30/U30</f>
        <v>35.714285714285715</v>
      </c>
      <c r="M30" s="61">
        <f aca="true" t="shared" si="8" ref="M30:M47">O30/V30</f>
        <v>42.5</v>
      </c>
      <c r="N30" s="19">
        <f aca="true" t="shared" si="9" ref="N30:N47">O30/U30</f>
        <v>50</v>
      </c>
      <c r="O30" s="54">
        <v>59.5</v>
      </c>
      <c r="P30" s="61">
        <f aca="true" t="shared" si="10" ref="P30:P47">Q30/U30</f>
        <v>38.655462184873954</v>
      </c>
      <c r="Q30" s="54">
        <v>46</v>
      </c>
      <c r="R30" s="61">
        <f aca="true" t="shared" si="11" ref="R30:R47">L30*X30</f>
        <v>35.714285714285715</v>
      </c>
      <c r="S30" s="61">
        <f aca="true" t="shared" si="12" ref="S30:S47">M30*X30</f>
        <v>42.5</v>
      </c>
      <c r="U30" s="1">
        <v>1.19</v>
      </c>
      <c r="V30" s="13">
        <v>1.4</v>
      </c>
      <c r="W30" s="14">
        <f aca="true" t="shared" si="13" ref="W30:W47">(1-(Q30/O30))*100</f>
        <v>22.6890756302521</v>
      </c>
      <c r="X30" s="13">
        <v>1</v>
      </c>
    </row>
    <row r="31" spans="1:24" ht="12.75">
      <c r="A31" s="17">
        <v>8140</v>
      </c>
      <c r="B31" s="18" t="s">
        <v>37</v>
      </c>
      <c r="C31" s="4"/>
      <c r="D31" s="6" t="s">
        <v>38</v>
      </c>
      <c r="E31" s="6" t="s">
        <v>178</v>
      </c>
      <c r="F31" s="6"/>
      <c r="H31" s="7"/>
      <c r="I31" s="16" t="s">
        <v>39</v>
      </c>
      <c r="J31" s="16" t="s">
        <v>40</v>
      </c>
      <c r="K31" s="16" t="s">
        <v>41</v>
      </c>
      <c r="L31" s="54">
        <f t="shared" si="7"/>
        <v>35.714285714285715</v>
      </c>
      <c r="M31" s="61">
        <f t="shared" si="8"/>
        <v>42.5</v>
      </c>
      <c r="N31" s="19">
        <f t="shared" si="9"/>
        <v>50</v>
      </c>
      <c r="O31" s="54">
        <v>59.5</v>
      </c>
      <c r="P31" s="61">
        <f t="shared" si="10"/>
        <v>38.655462184873954</v>
      </c>
      <c r="Q31" s="54">
        <v>46</v>
      </c>
      <c r="R31" s="61">
        <f t="shared" si="11"/>
        <v>35.714285714285715</v>
      </c>
      <c r="S31" s="61">
        <f t="shared" si="12"/>
        <v>42.5</v>
      </c>
      <c r="U31" s="1">
        <v>1.19</v>
      </c>
      <c r="V31" s="13">
        <v>1.4</v>
      </c>
      <c r="W31" s="14">
        <f t="shared" si="13"/>
        <v>22.6890756302521</v>
      </c>
      <c r="X31" s="13">
        <v>1</v>
      </c>
    </row>
    <row r="32" spans="1:24" ht="12.75">
      <c r="A32" s="17">
        <v>8603</v>
      </c>
      <c r="B32" s="18" t="s">
        <v>42</v>
      </c>
      <c r="C32" s="4"/>
      <c r="D32" s="6" t="s">
        <v>1734</v>
      </c>
      <c r="E32" s="6" t="s">
        <v>178</v>
      </c>
      <c r="F32" s="6"/>
      <c r="H32" s="7"/>
      <c r="I32" s="16" t="s">
        <v>43</v>
      </c>
      <c r="J32" s="16" t="s">
        <v>44</v>
      </c>
      <c r="K32" s="16" t="s">
        <v>45</v>
      </c>
      <c r="L32" s="54">
        <f t="shared" si="7"/>
        <v>35.714285714285715</v>
      </c>
      <c r="M32" s="61">
        <f t="shared" si="8"/>
        <v>42.5</v>
      </c>
      <c r="N32" s="19">
        <f t="shared" si="9"/>
        <v>50</v>
      </c>
      <c r="O32" s="54">
        <v>59.5</v>
      </c>
      <c r="P32" s="61">
        <f t="shared" si="10"/>
        <v>38.655462184873954</v>
      </c>
      <c r="Q32" s="54">
        <v>46</v>
      </c>
      <c r="R32" s="61">
        <f t="shared" si="11"/>
        <v>35.714285714285715</v>
      </c>
      <c r="S32" s="61">
        <f t="shared" si="12"/>
        <v>42.5</v>
      </c>
      <c r="U32" s="1">
        <v>1.19</v>
      </c>
      <c r="V32" s="13">
        <v>1.4</v>
      </c>
      <c r="W32" s="14">
        <f t="shared" si="13"/>
        <v>22.6890756302521</v>
      </c>
      <c r="X32" s="13">
        <v>1</v>
      </c>
    </row>
    <row r="33" spans="1:24" ht="12.75">
      <c r="A33" s="34">
        <v>8463</v>
      </c>
      <c r="B33" s="3" t="s">
        <v>46</v>
      </c>
      <c r="D33" s="3" t="s">
        <v>1734</v>
      </c>
      <c r="E33" s="6" t="s">
        <v>203</v>
      </c>
      <c r="F33" s="6" t="s">
        <v>1626</v>
      </c>
      <c r="H33" s="7"/>
      <c r="I33" s="1" t="s">
        <v>47</v>
      </c>
      <c r="J33" s="1" t="s">
        <v>48</v>
      </c>
      <c r="K33" s="1" t="s">
        <v>264</v>
      </c>
      <c r="L33" s="54">
        <f t="shared" si="7"/>
        <v>50</v>
      </c>
      <c r="M33" s="61">
        <f t="shared" si="8"/>
        <v>59.5</v>
      </c>
      <c r="N33" s="19">
        <f t="shared" si="9"/>
        <v>50</v>
      </c>
      <c r="O33" s="54">
        <v>59.5</v>
      </c>
      <c r="P33" s="61">
        <f t="shared" si="10"/>
        <v>50</v>
      </c>
      <c r="Q33" s="54">
        <v>59.5</v>
      </c>
      <c r="R33" s="61">
        <f t="shared" si="11"/>
        <v>50</v>
      </c>
      <c r="S33" s="61">
        <f t="shared" si="12"/>
        <v>59.5</v>
      </c>
      <c r="U33" s="1">
        <v>1.19</v>
      </c>
      <c r="V33" s="13">
        <v>1</v>
      </c>
      <c r="W33" s="14">
        <f t="shared" si="13"/>
        <v>0</v>
      </c>
      <c r="X33" s="13">
        <v>1</v>
      </c>
    </row>
    <row r="34" spans="1:24" ht="12.75">
      <c r="A34" s="34">
        <v>8174</v>
      </c>
      <c r="B34" s="3" t="s">
        <v>49</v>
      </c>
      <c r="D34" s="3" t="s">
        <v>1734</v>
      </c>
      <c r="E34" s="6" t="s">
        <v>225</v>
      </c>
      <c r="F34" s="6"/>
      <c r="H34" s="7"/>
      <c r="I34" s="4" t="s">
        <v>50</v>
      </c>
      <c r="J34" s="4" t="s">
        <v>51</v>
      </c>
      <c r="K34" s="4" t="s">
        <v>52</v>
      </c>
      <c r="L34" s="54">
        <f t="shared" si="7"/>
        <v>35.714285714285715</v>
      </c>
      <c r="M34" s="61">
        <f t="shared" si="8"/>
        <v>42.5</v>
      </c>
      <c r="N34" s="19">
        <f t="shared" si="9"/>
        <v>50</v>
      </c>
      <c r="O34" s="54">
        <v>59.5</v>
      </c>
      <c r="P34" s="61">
        <f t="shared" si="10"/>
        <v>38.655462184873954</v>
      </c>
      <c r="Q34" s="54">
        <v>46</v>
      </c>
      <c r="R34" s="61">
        <f t="shared" si="11"/>
        <v>35.714285714285715</v>
      </c>
      <c r="S34" s="61">
        <f t="shared" si="12"/>
        <v>42.5</v>
      </c>
      <c r="U34" s="1">
        <v>1.19</v>
      </c>
      <c r="V34" s="13">
        <v>1.4</v>
      </c>
      <c r="W34" s="14">
        <f t="shared" si="13"/>
        <v>22.6890756302521</v>
      </c>
      <c r="X34" s="13">
        <v>1</v>
      </c>
    </row>
    <row r="35" spans="1:24" ht="12.75">
      <c r="A35" s="34">
        <v>8071</v>
      </c>
      <c r="B35" s="3" t="s">
        <v>53</v>
      </c>
      <c r="D35" s="3" t="s">
        <v>1734</v>
      </c>
      <c r="E35" s="6" t="s">
        <v>225</v>
      </c>
      <c r="F35" s="6"/>
      <c r="H35" s="7"/>
      <c r="I35" s="16" t="s">
        <v>54</v>
      </c>
      <c r="J35" s="16" t="s">
        <v>55</v>
      </c>
      <c r="K35" s="16" t="s">
        <v>56</v>
      </c>
      <c r="L35" s="54">
        <f t="shared" si="7"/>
        <v>35.714285714285715</v>
      </c>
      <c r="M35" s="61">
        <f t="shared" si="8"/>
        <v>42.5</v>
      </c>
      <c r="N35" s="19">
        <f t="shared" si="9"/>
        <v>50</v>
      </c>
      <c r="O35" s="54">
        <v>59.5</v>
      </c>
      <c r="P35" s="61">
        <f t="shared" si="10"/>
        <v>38.655462184873954</v>
      </c>
      <c r="Q35" s="54">
        <v>46</v>
      </c>
      <c r="R35" s="61">
        <f t="shared" si="11"/>
        <v>35.714285714285715</v>
      </c>
      <c r="S35" s="61">
        <f t="shared" si="12"/>
        <v>42.5</v>
      </c>
      <c r="U35" s="1">
        <v>1.19</v>
      </c>
      <c r="V35" s="13">
        <v>1.4</v>
      </c>
      <c r="W35" s="14">
        <f t="shared" si="13"/>
        <v>22.6890756302521</v>
      </c>
      <c r="X35" s="13">
        <v>1</v>
      </c>
    </row>
    <row r="36" spans="1:24" ht="12.75">
      <c r="A36" s="34">
        <v>8227</v>
      </c>
      <c r="B36" s="3" t="s">
        <v>57</v>
      </c>
      <c r="D36" s="3" t="s">
        <v>58</v>
      </c>
      <c r="E36" s="6" t="s">
        <v>59</v>
      </c>
      <c r="F36" s="6"/>
      <c r="H36" s="7"/>
      <c r="I36" s="1" t="s">
        <v>60</v>
      </c>
      <c r="J36" s="1" t="s">
        <v>61</v>
      </c>
      <c r="K36" s="1" t="s">
        <v>62</v>
      </c>
      <c r="L36" s="54">
        <f t="shared" si="7"/>
        <v>35.714285714285715</v>
      </c>
      <c r="M36" s="61">
        <f t="shared" si="8"/>
        <v>42.5</v>
      </c>
      <c r="N36" s="19">
        <f t="shared" si="9"/>
        <v>50</v>
      </c>
      <c r="O36" s="54">
        <v>59.5</v>
      </c>
      <c r="P36" s="61">
        <f t="shared" si="10"/>
        <v>38.655462184873954</v>
      </c>
      <c r="Q36" s="54">
        <v>46</v>
      </c>
      <c r="R36" s="61">
        <f t="shared" si="11"/>
        <v>35.714285714285715</v>
      </c>
      <c r="S36" s="61">
        <f t="shared" si="12"/>
        <v>42.5</v>
      </c>
      <c r="U36" s="1">
        <v>1.19</v>
      </c>
      <c r="V36" s="13">
        <v>1.4</v>
      </c>
      <c r="W36" s="14">
        <f t="shared" si="13"/>
        <v>22.6890756302521</v>
      </c>
      <c r="X36" s="13">
        <v>1</v>
      </c>
    </row>
    <row r="37" spans="1:24" ht="12.75">
      <c r="A37" s="34">
        <v>8422</v>
      </c>
      <c r="B37" s="3" t="s">
        <v>63</v>
      </c>
      <c r="D37" s="3" t="s">
        <v>1734</v>
      </c>
      <c r="E37" s="6" t="s">
        <v>203</v>
      </c>
      <c r="F37" s="6" t="s">
        <v>1626</v>
      </c>
      <c r="H37" s="7"/>
      <c r="I37" s="16"/>
      <c r="J37" s="15" t="s">
        <v>64</v>
      </c>
      <c r="K37" s="15"/>
      <c r="L37" s="54">
        <f t="shared" si="7"/>
        <v>50</v>
      </c>
      <c r="M37" s="61">
        <f t="shared" si="8"/>
        <v>59.5</v>
      </c>
      <c r="N37" s="19">
        <f t="shared" si="9"/>
        <v>50</v>
      </c>
      <c r="O37" s="54">
        <v>59.5</v>
      </c>
      <c r="P37" s="61">
        <f t="shared" si="10"/>
        <v>50</v>
      </c>
      <c r="Q37" s="54">
        <v>59.5</v>
      </c>
      <c r="R37" s="61">
        <f t="shared" si="11"/>
        <v>50</v>
      </c>
      <c r="S37" s="61">
        <f t="shared" si="12"/>
        <v>59.5</v>
      </c>
      <c r="U37" s="1">
        <v>1.19</v>
      </c>
      <c r="V37" s="13">
        <v>1</v>
      </c>
      <c r="W37" s="14">
        <f t="shared" si="13"/>
        <v>0</v>
      </c>
      <c r="X37" s="13">
        <v>1</v>
      </c>
    </row>
    <row r="38" spans="1:24" ht="12.75">
      <c r="A38" s="34">
        <v>8159</v>
      </c>
      <c r="B38" s="3" t="s">
        <v>65</v>
      </c>
      <c r="D38" s="3" t="s">
        <v>1734</v>
      </c>
      <c r="E38" s="6" t="s">
        <v>203</v>
      </c>
      <c r="F38" s="6" t="s">
        <v>1626</v>
      </c>
      <c r="H38" s="7"/>
      <c r="I38" s="4" t="s">
        <v>66</v>
      </c>
      <c r="J38" s="4" t="s">
        <v>67</v>
      </c>
      <c r="K38" s="4" t="s">
        <v>68</v>
      </c>
      <c r="L38" s="54">
        <f t="shared" si="7"/>
        <v>50</v>
      </c>
      <c r="M38" s="61">
        <f t="shared" si="8"/>
        <v>59.5</v>
      </c>
      <c r="N38" s="19">
        <f t="shared" si="9"/>
        <v>50</v>
      </c>
      <c r="O38" s="54">
        <v>59.5</v>
      </c>
      <c r="P38" s="61">
        <f t="shared" si="10"/>
        <v>50</v>
      </c>
      <c r="Q38" s="54">
        <v>59.5</v>
      </c>
      <c r="R38" s="61">
        <f t="shared" si="11"/>
        <v>50</v>
      </c>
      <c r="S38" s="61">
        <f t="shared" si="12"/>
        <v>59.5</v>
      </c>
      <c r="U38" s="1">
        <v>1.19</v>
      </c>
      <c r="V38" s="13">
        <v>1</v>
      </c>
      <c r="W38" s="14">
        <f t="shared" si="13"/>
        <v>0</v>
      </c>
      <c r="X38" s="13">
        <v>1</v>
      </c>
    </row>
    <row r="39" spans="1:24" ht="12.75">
      <c r="A39" s="34">
        <v>8586</v>
      </c>
      <c r="B39" s="3" t="s">
        <v>69</v>
      </c>
      <c r="D39" s="3" t="s">
        <v>1734</v>
      </c>
      <c r="E39" s="6" t="s">
        <v>178</v>
      </c>
      <c r="F39" s="6"/>
      <c r="H39" s="7"/>
      <c r="I39" s="1" t="s">
        <v>70</v>
      </c>
      <c r="J39" s="1" t="s">
        <v>71</v>
      </c>
      <c r="K39" s="1" t="s">
        <v>264</v>
      </c>
      <c r="L39" s="54">
        <f t="shared" si="7"/>
        <v>35.714285714285715</v>
      </c>
      <c r="M39" s="61">
        <f t="shared" si="8"/>
        <v>42.5</v>
      </c>
      <c r="N39" s="19">
        <f t="shared" si="9"/>
        <v>50</v>
      </c>
      <c r="O39" s="54">
        <v>59.5</v>
      </c>
      <c r="P39" s="61">
        <f t="shared" si="10"/>
        <v>38.655462184873954</v>
      </c>
      <c r="Q39" s="54">
        <v>46</v>
      </c>
      <c r="R39" s="61">
        <f t="shared" si="11"/>
        <v>35.714285714285715</v>
      </c>
      <c r="S39" s="61">
        <f t="shared" si="12"/>
        <v>42.5</v>
      </c>
      <c r="U39" s="1">
        <v>1.19</v>
      </c>
      <c r="V39" s="13">
        <v>1.4</v>
      </c>
      <c r="W39" s="14">
        <f t="shared" si="13"/>
        <v>22.6890756302521</v>
      </c>
      <c r="X39" s="13">
        <v>1</v>
      </c>
    </row>
    <row r="40" spans="1:24" ht="12.75">
      <c r="A40" s="34">
        <v>8433</v>
      </c>
      <c r="B40" s="3" t="s">
        <v>72</v>
      </c>
      <c r="D40" s="3" t="s">
        <v>1734</v>
      </c>
      <c r="E40" s="6" t="s">
        <v>225</v>
      </c>
      <c r="F40" s="6"/>
      <c r="H40" s="7"/>
      <c r="I40" s="1" t="s">
        <v>73</v>
      </c>
      <c r="J40" s="1" t="s">
        <v>74</v>
      </c>
      <c r="K40" s="1" t="s">
        <v>75</v>
      </c>
      <c r="L40" s="54">
        <f t="shared" si="7"/>
        <v>35.714285714285715</v>
      </c>
      <c r="M40" s="61">
        <f t="shared" si="8"/>
        <v>42.5</v>
      </c>
      <c r="N40" s="19">
        <f t="shared" si="9"/>
        <v>50</v>
      </c>
      <c r="O40" s="54">
        <v>59.5</v>
      </c>
      <c r="P40" s="61">
        <f t="shared" si="10"/>
        <v>38.655462184873954</v>
      </c>
      <c r="Q40" s="54">
        <v>46</v>
      </c>
      <c r="R40" s="61">
        <f t="shared" si="11"/>
        <v>35.714285714285715</v>
      </c>
      <c r="S40" s="61">
        <f t="shared" si="12"/>
        <v>42.5</v>
      </c>
      <c r="U40" s="1">
        <v>1.19</v>
      </c>
      <c r="V40" s="13">
        <v>1.4</v>
      </c>
      <c r="W40" s="14">
        <f t="shared" si="13"/>
        <v>22.6890756302521</v>
      </c>
      <c r="X40" s="13">
        <v>1</v>
      </c>
    </row>
    <row r="41" spans="1:24" ht="12.75">
      <c r="A41" s="34">
        <v>8183</v>
      </c>
      <c r="B41" s="3" t="s">
        <v>76</v>
      </c>
      <c r="D41" s="3" t="s">
        <v>58</v>
      </c>
      <c r="E41" s="6" t="s">
        <v>203</v>
      </c>
      <c r="F41" s="6" t="s">
        <v>1626</v>
      </c>
      <c r="H41" s="7"/>
      <c r="I41" s="1" t="s">
        <v>77</v>
      </c>
      <c r="J41" s="1" t="s">
        <v>78</v>
      </c>
      <c r="K41" s="1" t="s">
        <v>79</v>
      </c>
      <c r="L41" s="54">
        <f t="shared" si="7"/>
        <v>50</v>
      </c>
      <c r="M41" s="61">
        <f t="shared" si="8"/>
        <v>59.5</v>
      </c>
      <c r="N41" s="19">
        <f t="shared" si="9"/>
        <v>50</v>
      </c>
      <c r="O41" s="54">
        <v>59.5</v>
      </c>
      <c r="P41" s="61">
        <f t="shared" si="10"/>
        <v>50</v>
      </c>
      <c r="Q41" s="54">
        <v>59.5</v>
      </c>
      <c r="R41" s="61">
        <f t="shared" si="11"/>
        <v>50</v>
      </c>
      <c r="S41" s="61">
        <f t="shared" si="12"/>
        <v>59.5</v>
      </c>
      <c r="U41" s="1">
        <v>1.19</v>
      </c>
      <c r="V41" s="13">
        <v>1</v>
      </c>
      <c r="W41" s="14">
        <f t="shared" si="13"/>
        <v>0</v>
      </c>
      <c r="X41" s="13">
        <v>1</v>
      </c>
    </row>
    <row r="42" spans="1:24" ht="12.75">
      <c r="A42" s="34">
        <v>8048</v>
      </c>
      <c r="B42" s="3" t="s">
        <v>80</v>
      </c>
      <c r="D42" s="3" t="s">
        <v>1734</v>
      </c>
      <c r="E42" s="6" t="s">
        <v>225</v>
      </c>
      <c r="F42" s="6"/>
      <c r="H42" s="7"/>
      <c r="I42" s="16" t="s">
        <v>81</v>
      </c>
      <c r="J42" s="16" t="s">
        <v>82</v>
      </c>
      <c r="K42" s="15" t="s">
        <v>83</v>
      </c>
      <c r="L42" s="54">
        <f t="shared" si="7"/>
        <v>35.714285714285715</v>
      </c>
      <c r="M42" s="61">
        <f t="shared" si="8"/>
        <v>42.5</v>
      </c>
      <c r="N42" s="19">
        <f t="shared" si="9"/>
        <v>50</v>
      </c>
      <c r="O42" s="54">
        <v>59.5</v>
      </c>
      <c r="P42" s="61">
        <f t="shared" si="10"/>
        <v>38.655462184873954</v>
      </c>
      <c r="Q42" s="54">
        <v>46</v>
      </c>
      <c r="R42" s="61">
        <f t="shared" si="11"/>
        <v>35.714285714285715</v>
      </c>
      <c r="S42" s="61">
        <f t="shared" si="12"/>
        <v>42.5</v>
      </c>
      <c r="U42" s="1">
        <v>1.19</v>
      </c>
      <c r="V42" s="13">
        <v>1.4</v>
      </c>
      <c r="W42" s="14">
        <f t="shared" si="13"/>
        <v>22.6890756302521</v>
      </c>
      <c r="X42" s="13">
        <v>1</v>
      </c>
    </row>
    <row r="43" spans="1:24" ht="12.75">
      <c r="A43" s="34">
        <v>8228</v>
      </c>
      <c r="B43" s="3" t="s">
        <v>84</v>
      </c>
      <c r="D43" s="3" t="s">
        <v>58</v>
      </c>
      <c r="E43" s="6" t="s">
        <v>203</v>
      </c>
      <c r="F43" s="6" t="s">
        <v>1626</v>
      </c>
      <c r="H43" s="7"/>
      <c r="I43" s="4" t="s">
        <v>85</v>
      </c>
      <c r="J43" s="4" t="s">
        <v>86</v>
      </c>
      <c r="K43" s="4" t="s">
        <v>87</v>
      </c>
      <c r="L43" s="54">
        <f t="shared" si="7"/>
        <v>50</v>
      </c>
      <c r="M43" s="61">
        <f t="shared" si="8"/>
        <v>59.5</v>
      </c>
      <c r="N43" s="19">
        <f t="shared" si="9"/>
        <v>50</v>
      </c>
      <c r="O43" s="54">
        <v>59.5</v>
      </c>
      <c r="P43" s="61">
        <f t="shared" si="10"/>
        <v>50</v>
      </c>
      <c r="Q43" s="54">
        <v>59.5</v>
      </c>
      <c r="R43" s="61">
        <f t="shared" si="11"/>
        <v>50</v>
      </c>
      <c r="S43" s="61">
        <f t="shared" si="12"/>
        <v>59.5</v>
      </c>
      <c r="U43" s="1">
        <v>1.19</v>
      </c>
      <c r="V43" s="13">
        <v>1</v>
      </c>
      <c r="W43" s="14">
        <f t="shared" si="13"/>
        <v>0</v>
      </c>
      <c r="X43" s="13">
        <v>1</v>
      </c>
    </row>
    <row r="44" spans="1:24" ht="12.75">
      <c r="A44" s="34">
        <v>8148</v>
      </c>
      <c r="B44" s="3" t="s">
        <v>88</v>
      </c>
      <c r="D44" s="3" t="s">
        <v>1734</v>
      </c>
      <c r="E44" s="6" t="s">
        <v>178</v>
      </c>
      <c r="F44" s="6"/>
      <c r="H44" s="7"/>
      <c r="I44" s="1" t="s">
        <v>89</v>
      </c>
      <c r="J44" s="1" t="s">
        <v>90</v>
      </c>
      <c r="K44" s="1" t="s">
        <v>91</v>
      </c>
      <c r="L44" s="54">
        <f t="shared" si="7"/>
        <v>35.714285714285715</v>
      </c>
      <c r="M44" s="61">
        <f t="shared" si="8"/>
        <v>42.5</v>
      </c>
      <c r="N44" s="19">
        <f t="shared" si="9"/>
        <v>50</v>
      </c>
      <c r="O44" s="54">
        <v>59.5</v>
      </c>
      <c r="P44" s="61">
        <f t="shared" si="10"/>
        <v>38.655462184873954</v>
      </c>
      <c r="Q44" s="54">
        <v>46</v>
      </c>
      <c r="R44" s="61">
        <f t="shared" si="11"/>
        <v>35.714285714285715</v>
      </c>
      <c r="S44" s="61">
        <f t="shared" si="12"/>
        <v>42.5</v>
      </c>
      <c r="U44" s="1">
        <v>1.19</v>
      </c>
      <c r="V44" s="13">
        <v>1.4</v>
      </c>
      <c r="W44" s="14">
        <f t="shared" si="13"/>
        <v>22.6890756302521</v>
      </c>
      <c r="X44" s="13">
        <v>1</v>
      </c>
    </row>
    <row r="45" spans="1:24" ht="12.75">
      <c r="A45" s="34">
        <v>8213</v>
      </c>
      <c r="B45" s="3" t="s">
        <v>92</v>
      </c>
      <c r="D45" s="3" t="s">
        <v>1734</v>
      </c>
      <c r="E45" s="6" t="s">
        <v>178</v>
      </c>
      <c r="F45" s="6"/>
      <c r="H45" s="7"/>
      <c r="I45" s="1" t="s">
        <v>93</v>
      </c>
      <c r="J45" s="1" t="s">
        <v>94</v>
      </c>
      <c r="K45" s="1" t="s">
        <v>95</v>
      </c>
      <c r="L45" s="54">
        <f t="shared" si="7"/>
        <v>35.714285714285715</v>
      </c>
      <c r="M45" s="61">
        <f t="shared" si="8"/>
        <v>42.5</v>
      </c>
      <c r="N45" s="19">
        <f t="shared" si="9"/>
        <v>50</v>
      </c>
      <c r="O45" s="54">
        <v>59.5</v>
      </c>
      <c r="P45" s="61">
        <f t="shared" si="10"/>
        <v>38.655462184873954</v>
      </c>
      <c r="Q45" s="54">
        <v>46</v>
      </c>
      <c r="R45" s="61">
        <f t="shared" si="11"/>
        <v>35.714285714285715</v>
      </c>
      <c r="S45" s="61">
        <f t="shared" si="12"/>
        <v>42.5</v>
      </c>
      <c r="U45" s="1">
        <v>1.19</v>
      </c>
      <c r="V45" s="13">
        <v>1.4</v>
      </c>
      <c r="W45" s="14">
        <f t="shared" si="13"/>
        <v>22.6890756302521</v>
      </c>
      <c r="X45" s="13">
        <v>1</v>
      </c>
    </row>
    <row r="46" spans="1:24" ht="25.5">
      <c r="A46" s="34">
        <v>8417</v>
      </c>
      <c r="B46" s="3" t="s">
        <v>96</v>
      </c>
      <c r="D46" s="3" t="s">
        <v>1734</v>
      </c>
      <c r="E46" s="6" t="s">
        <v>97</v>
      </c>
      <c r="F46" s="6"/>
      <c r="H46" s="7"/>
      <c r="I46" s="1"/>
      <c r="J46" s="15" t="s">
        <v>1564</v>
      </c>
      <c r="K46" s="1"/>
      <c r="L46" s="54">
        <f t="shared" si="7"/>
        <v>35.714285714285715</v>
      </c>
      <c r="M46" s="61">
        <f t="shared" si="8"/>
        <v>42.5</v>
      </c>
      <c r="N46" s="19">
        <f t="shared" si="9"/>
        <v>50</v>
      </c>
      <c r="O46" s="54">
        <v>59.5</v>
      </c>
      <c r="P46" s="61">
        <f t="shared" si="10"/>
        <v>38.655462184873954</v>
      </c>
      <c r="Q46" s="54">
        <v>46</v>
      </c>
      <c r="R46" s="61">
        <f t="shared" si="11"/>
        <v>35.714285714285715</v>
      </c>
      <c r="S46" s="61">
        <f t="shared" si="12"/>
        <v>42.5</v>
      </c>
      <c r="U46" s="1">
        <v>1.19</v>
      </c>
      <c r="V46" s="13">
        <v>1.4</v>
      </c>
      <c r="W46" s="14">
        <f t="shared" si="13"/>
        <v>22.6890756302521</v>
      </c>
      <c r="X46" s="13">
        <v>1</v>
      </c>
    </row>
    <row r="47" spans="1:24" ht="12.75">
      <c r="A47" s="34">
        <v>8130</v>
      </c>
      <c r="B47" s="3" t="s">
        <v>98</v>
      </c>
      <c r="D47" s="3" t="s">
        <v>1734</v>
      </c>
      <c r="E47" s="6" t="s">
        <v>316</v>
      </c>
      <c r="F47" s="6" t="s">
        <v>610</v>
      </c>
      <c r="H47" s="7"/>
      <c r="I47" s="16" t="s">
        <v>99</v>
      </c>
      <c r="J47" s="16" t="s">
        <v>100</v>
      </c>
      <c r="K47" s="16" t="s">
        <v>101</v>
      </c>
      <c r="L47" s="54">
        <f t="shared" si="7"/>
        <v>35.714285714285715</v>
      </c>
      <c r="M47" s="61">
        <f t="shared" si="8"/>
        <v>42.5</v>
      </c>
      <c r="N47" s="19">
        <f t="shared" si="9"/>
        <v>50</v>
      </c>
      <c r="O47" s="54">
        <v>59.5</v>
      </c>
      <c r="P47" s="61">
        <f t="shared" si="10"/>
        <v>38.655462184873954</v>
      </c>
      <c r="Q47" s="54">
        <v>46</v>
      </c>
      <c r="R47" s="61">
        <f t="shared" si="11"/>
        <v>35.714285714285715</v>
      </c>
      <c r="S47" s="61">
        <f t="shared" si="12"/>
        <v>42.5</v>
      </c>
      <c r="U47" s="1">
        <v>1.19</v>
      </c>
      <c r="V47" s="13">
        <v>1.4</v>
      </c>
      <c r="W47" s="14">
        <f t="shared" si="13"/>
        <v>22.6890756302521</v>
      </c>
      <c r="X47" s="13">
        <v>1</v>
      </c>
    </row>
    <row r="48" ht="12.75">
      <c r="G48"/>
    </row>
    <row r="49" spans="1:24" ht="16.5" customHeight="1">
      <c r="A49" s="7"/>
      <c r="B49" s="7"/>
      <c r="C49" s="7"/>
      <c r="D49" s="7"/>
      <c r="E49" s="7"/>
      <c r="F49" s="7"/>
      <c r="G49"/>
      <c r="H49" s="7"/>
      <c r="I49" s="7"/>
      <c r="J49" s="7"/>
      <c r="K49" s="7"/>
      <c r="L49" s="74" t="s">
        <v>154</v>
      </c>
      <c r="M49" s="74"/>
      <c r="N49" s="74" t="s">
        <v>155</v>
      </c>
      <c r="O49" s="74"/>
      <c r="P49" s="74" t="s">
        <v>156</v>
      </c>
      <c r="Q49" s="74"/>
      <c r="R49" s="74" t="s">
        <v>157</v>
      </c>
      <c r="S49" s="74"/>
      <c r="U49" s="7" t="s">
        <v>158</v>
      </c>
      <c r="V49" s="7" t="s">
        <v>159</v>
      </c>
      <c r="W49" s="7" t="s">
        <v>160</v>
      </c>
      <c r="X49" s="7" t="s">
        <v>161</v>
      </c>
    </row>
    <row r="50" spans="1:24" ht="29.25" customHeight="1">
      <c r="A50" s="11" t="s">
        <v>162</v>
      </c>
      <c r="B50" s="11" t="s">
        <v>102</v>
      </c>
      <c r="C50" s="11" t="s">
        <v>164</v>
      </c>
      <c r="D50" s="11" t="s">
        <v>165</v>
      </c>
      <c r="E50" s="11" t="s">
        <v>166</v>
      </c>
      <c r="F50" s="11" t="s">
        <v>167</v>
      </c>
      <c r="G50" s="11" t="s">
        <v>168</v>
      </c>
      <c r="H50" s="11" t="s">
        <v>161</v>
      </c>
      <c r="I50" s="75" t="s">
        <v>169</v>
      </c>
      <c r="J50" s="75"/>
      <c r="K50" s="75"/>
      <c r="L50" s="67" t="s">
        <v>170</v>
      </c>
      <c r="M50" s="68" t="s">
        <v>171</v>
      </c>
      <c r="N50" s="68" t="s">
        <v>170</v>
      </c>
      <c r="O50" s="67" t="s">
        <v>171</v>
      </c>
      <c r="P50" s="68" t="s">
        <v>170</v>
      </c>
      <c r="Q50" s="68" t="s">
        <v>171</v>
      </c>
      <c r="R50" s="68" t="s">
        <v>170</v>
      </c>
      <c r="S50" s="69" t="s">
        <v>171</v>
      </c>
      <c r="U50" s="11" t="s">
        <v>172</v>
      </c>
      <c r="V50" s="11" t="s">
        <v>173</v>
      </c>
      <c r="W50" s="11" t="s">
        <v>174</v>
      </c>
      <c r="X50" s="11" t="s">
        <v>175</v>
      </c>
    </row>
    <row r="51" ht="12.75">
      <c r="G51"/>
    </row>
    <row r="52" spans="1:24" ht="12.75">
      <c r="A52" s="34">
        <v>8187</v>
      </c>
      <c r="B52" s="3" t="s">
        <v>103</v>
      </c>
      <c r="D52" s="3" t="s">
        <v>58</v>
      </c>
      <c r="E52" s="6" t="s">
        <v>203</v>
      </c>
      <c r="F52" s="6" t="s">
        <v>104</v>
      </c>
      <c r="H52" s="7" t="s">
        <v>504</v>
      </c>
      <c r="I52" s="47" t="s">
        <v>105</v>
      </c>
      <c r="J52" s="47" t="s">
        <v>106</v>
      </c>
      <c r="K52" s="47" t="s">
        <v>107</v>
      </c>
      <c r="L52" s="54">
        <f>M52/U52</f>
        <v>65.12605042016807</v>
      </c>
      <c r="M52" s="61">
        <f>O52/V52</f>
        <v>77.5</v>
      </c>
      <c r="N52" s="19">
        <f>O52/U52</f>
        <v>65.12605042016807</v>
      </c>
      <c r="O52" s="54">
        <v>77.5</v>
      </c>
      <c r="P52" s="61">
        <f>Q52/U52</f>
        <v>65.12605042016807</v>
      </c>
      <c r="Q52" s="54">
        <v>77.5</v>
      </c>
      <c r="R52" s="61">
        <f>L52*X52</f>
        <v>65.12605042016807</v>
      </c>
      <c r="S52" s="61">
        <f>M52*X52</f>
        <v>77.5</v>
      </c>
      <c r="U52" s="1">
        <v>1.19</v>
      </c>
      <c r="V52" s="13">
        <v>1</v>
      </c>
      <c r="W52" s="14">
        <f>(1-(Q52/O52))*100</f>
        <v>0</v>
      </c>
      <c r="X52" s="13">
        <v>1</v>
      </c>
    </row>
    <row r="53" spans="5:24" ht="12.75">
      <c r="E53" s="6"/>
      <c r="F53" s="6"/>
      <c r="H53" s="7"/>
      <c r="I53" s="47"/>
      <c r="J53" s="47"/>
      <c r="K53" s="47"/>
      <c r="L53" s="54"/>
      <c r="M53" s="61"/>
      <c r="N53" s="19"/>
      <c r="O53" s="54"/>
      <c r="P53" s="61"/>
      <c r="Q53" s="54"/>
      <c r="R53" s="61"/>
      <c r="S53" s="61"/>
      <c r="U53" s="1"/>
      <c r="V53" s="13"/>
      <c r="W53" s="14"/>
      <c r="X53" s="13"/>
    </row>
    <row r="54" spans="1:24" ht="12.75">
      <c r="A54" s="9"/>
      <c r="B54" s="9"/>
      <c r="C54" s="9"/>
      <c r="D54" s="7"/>
      <c r="E54" s="7"/>
      <c r="F54" s="7"/>
      <c r="H54" s="7"/>
      <c r="I54" s="7"/>
      <c r="J54" s="7"/>
      <c r="K54" s="7"/>
      <c r="L54" s="72" t="s">
        <v>154</v>
      </c>
      <c r="M54" s="72"/>
      <c r="N54" s="72" t="s">
        <v>155</v>
      </c>
      <c r="O54" s="72"/>
      <c r="P54" s="72" t="s">
        <v>156</v>
      </c>
      <c r="Q54" s="72"/>
      <c r="R54" s="72" t="s">
        <v>157</v>
      </c>
      <c r="S54" s="72"/>
      <c r="U54" s="9" t="s">
        <v>158</v>
      </c>
      <c r="V54" s="9" t="s">
        <v>159</v>
      </c>
      <c r="W54" s="9" t="s">
        <v>160</v>
      </c>
      <c r="X54" s="9" t="s">
        <v>161</v>
      </c>
    </row>
    <row r="55" spans="1:24" ht="12.75">
      <c r="A55" s="10" t="s">
        <v>162</v>
      </c>
      <c r="B55" s="10" t="s">
        <v>1321</v>
      </c>
      <c r="C55" s="10" t="s">
        <v>164</v>
      </c>
      <c r="D55" s="11" t="s">
        <v>165</v>
      </c>
      <c r="E55" s="11" t="s">
        <v>166</v>
      </c>
      <c r="F55" s="11" t="s">
        <v>167</v>
      </c>
      <c r="G55" s="11" t="s">
        <v>168</v>
      </c>
      <c r="H55" s="11" t="s">
        <v>161</v>
      </c>
      <c r="I55" s="73" t="s">
        <v>169</v>
      </c>
      <c r="J55" s="73"/>
      <c r="K55" s="73"/>
      <c r="L55" s="55" t="s">
        <v>170</v>
      </c>
      <c r="M55" s="59" t="s">
        <v>171</v>
      </c>
      <c r="N55" s="59" t="s">
        <v>170</v>
      </c>
      <c r="O55" s="55" t="s">
        <v>171</v>
      </c>
      <c r="P55" s="59" t="s">
        <v>170</v>
      </c>
      <c r="Q55" s="59" t="s">
        <v>171</v>
      </c>
      <c r="R55" s="59" t="s">
        <v>170</v>
      </c>
      <c r="S55" s="60" t="s">
        <v>171</v>
      </c>
      <c r="U55" s="10" t="s">
        <v>172</v>
      </c>
      <c r="V55" s="10" t="s">
        <v>173</v>
      </c>
      <c r="W55" s="10" t="s">
        <v>174</v>
      </c>
      <c r="X55" s="10" t="s">
        <v>175</v>
      </c>
    </row>
    <row r="56" spans="1:24" ht="12.75">
      <c r="A56" s="16"/>
      <c r="B56" s="48"/>
      <c r="C56" s="16"/>
      <c r="D56" s="16"/>
      <c r="E56" s="16"/>
      <c r="F56" s="16"/>
      <c r="G56" s="16"/>
      <c r="H56" s="23"/>
      <c r="I56" s="16"/>
      <c r="J56" s="16"/>
      <c r="K56" s="24"/>
      <c r="L56" s="49"/>
      <c r="M56" s="25"/>
      <c r="N56" s="25"/>
      <c r="O56" s="49"/>
      <c r="P56" s="25"/>
      <c r="Q56" s="25"/>
      <c r="R56" s="25"/>
      <c r="S56" s="57"/>
      <c r="T56" s="1"/>
      <c r="U56" s="50"/>
      <c r="V56" s="50"/>
      <c r="W56" s="51"/>
      <c r="X56" s="13"/>
    </row>
    <row r="57" spans="1:24" ht="12.75">
      <c r="A57" s="16">
        <v>8300</v>
      </c>
      <c r="B57" s="37" t="s">
        <v>108</v>
      </c>
      <c r="C57" s="22"/>
      <c r="D57" s="22" t="s">
        <v>109</v>
      </c>
      <c r="E57" s="22" t="s">
        <v>1657</v>
      </c>
      <c r="F57" s="22"/>
      <c r="G57" s="22"/>
      <c r="H57" s="23"/>
      <c r="I57" s="16"/>
      <c r="J57" s="16" t="s">
        <v>110</v>
      </c>
      <c r="K57" s="24"/>
      <c r="L57" s="54">
        <f aca="true" t="shared" si="14" ref="L57:L64">M57/U57</f>
        <v>94.95798319327731</v>
      </c>
      <c r="M57" s="61">
        <f aca="true" t="shared" si="15" ref="M57:M64">O57/V57</f>
        <v>113</v>
      </c>
      <c r="N57" s="19">
        <f aca="true" t="shared" si="16" ref="N57:N64">O57/U57</f>
        <v>94.95798319327731</v>
      </c>
      <c r="O57" s="54">
        <v>113</v>
      </c>
      <c r="P57" s="61">
        <f aca="true" t="shared" si="17" ref="P57:P64">Q57/U57</f>
        <v>94.95798319327731</v>
      </c>
      <c r="Q57" s="54">
        <v>113</v>
      </c>
      <c r="R57" s="61">
        <f aca="true" t="shared" si="18" ref="R57:R64">L57*X57</f>
        <v>94.95798319327731</v>
      </c>
      <c r="S57" s="61">
        <f aca="true" t="shared" si="19" ref="S57:S64">M57*X57</f>
        <v>113</v>
      </c>
      <c r="T57" s="1"/>
      <c r="U57" s="25">
        <v>1.19</v>
      </c>
      <c r="V57" s="25">
        <v>1</v>
      </c>
      <c r="W57" s="14">
        <f aca="true" t="shared" si="20" ref="W57:W64">(1-(Q57/O57))*100</f>
        <v>0</v>
      </c>
      <c r="X57" s="13">
        <v>1</v>
      </c>
    </row>
    <row r="58" spans="1:24" ht="12.75">
      <c r="A58" s="16">
        <v>8267</v>
      </c>
      <c r="B58" s="37" t="s">
        <v>111</v>
      </c>
      <c r="C58" s="22"/>
      <c r="D58" s="22" t="s">
        <v>112</v>
      </c>
      <c r="E58" s="22" t="s">
        <v>1387</v>
      </c>
      <c r="F58" s="22"/>
      <c r="G58" s="22"/>
      <c r="H58" s="23" t="s">
        <v>445</v>
      </c>
      <c r="I58" s="16"/>
      <c r="J58" s="16" t="s">
        <v>110</v>
      </c>
      <c r="K58" s="24"/>
      <c r="L58" s="54">
        <f t="shared" si="14"/>
        <v>109.2436974789916</v>
      </c>
      <c r="M58" s="61">
        <f t="shared" si="15"/>
        <v>130</v>
      </c>
      <c r="N58" s="19">
        <f t="shared" si="16"/>
        <v>109.2436974789916</v>
      </c>
      <c r="O58" s="54">
        <v>130</v>
      </c>
      <c r="P58" s="61">
        <f t="shared" si="17"/>
        <v>109.2436974789916</v>
      </c>
      <c r="Q58" s="54">
        <v>130</v>
      </c>
      <c r="R58" s="61">
        <f t="shared" si="18"/>
        <v>109.2436974789916</v>
      </c>
      <c r="S58" s="61">
        <f t="shared" si="19"/>
        <v>130</v>
      </c>
      <c r="T58" s="1"/>
      <c r="U58" s="25">
        <v>1.19</v>
      </c>
      <c r="V58" s="25">
        <v>1</v>
      </c>
      <c r="W58" s="14">
        <f t="shared" si="20"/>
        <v>0</v>
      </c>
      <c r="X58" s="13">
        <v>1</v>
      </c>
    </row>
    <row r="59" spans="1:24" ht="12.75">
      <c r="A59" s="16">
        <v>8671</v>
      </c>
      <c r="B59" s="37" t="s">
        <v>113</v>
      </c>
      <c r="C59" s="22"/>
      <c r="D59" s="22" t="s">
        <v>114</v>
      </c>
      <c r="E59" s="22" t="s">
        <v>1653</v>
      </c>
      <c r="F59" s="22"/>
      <c r="G59" s="22"/>
      <c r="H59" s="23" t="s">
        <v>445</v>
      </c>
      <c r="I59" s="16"/>
      <c r="J59" s="16" t="s">
        <v>110</v>
      </c>
      <c r="K59" s="24"/>
      <c r="L59" s="54">
        <f t="shared" si="14"/>
        <v>117.64705882352942</v>
      </c>
      <c r="M59" s="61">
        <f t="shared" si="15"/>
        <v>140</v>
      </c>
      <c r="N59" s="19">
        <f t="shared" si="16"/>
        <v>117.64705882352942</v>
      </c>
      <c r="O59" s="54">
        <v>140</v>
      </c>
      <c r="P59" s="61">
        <f t="shared" si="17"/>
        <v>117.64705882352942</v>
      </c>
      <c r="Q59" s="54">
        <v>140</v>
      </c>
      <c r="R59" s="61">
        <f t="shared" si="18"/>
        <v>117.64705882352942</v>
      </c>
      <c r="S59" s="61">
        <f t="shared" si="19"/>
        <v>140</v>
      </c>
      <c r="T59" s="1"/>
      <c r="U59" s="25">
        <v>1.19</v>
      </c>
      <c r="V59" s="25">
        <v>1</v>
      </c>
      <c r="W59" s="14">
        <f t="shared" si="20"/>
        <v>0</v>
      </c>
      <c r="X59" s="13">
        <v>1</v>
      </c>
    </row>
    <row r="60" spans="1:24" ht="12.75">
      <c r="A60" s="16">
        <v>8250</v>
      </c>
      <c r="B60" s="18" t="s">
        <v>115</v>
      </c>
      <c r="C60" s="16"/>
      <c r="D60" s="22" t="s">
        <v>116</v>
      </c>
      <c r="E60" s="22" t="s">
        <v>1657</v>
      </c>
      <c r="F60" s="22"/>
      <c r="G60" s="22"/>
      <c r="H60" s="23" t="s">
        <v>445</v>
      </c>
      <c r="I60" s="16"/>
      <c r="J60" s="16" t="s">
        <v>110</v>
      </c>
      <c r="K60" s="24"/>
      <c r="L60" s="54">
        <f t="shared" si="14"/>
        <v>100.84033613445379</v>
      </c>
      <c r="M60" s="61">
        <f t="shared" si="15"/>
        <v>120</v>
      </c>
      <c r="N60" s="19">
        <f t="shared" si="16"/>
        <v>100.84033613445379</v>
      </c>
      <c r="O60" s="54">
        <v>120</v>
      </c>
      <c r="P60" s="61">
        <f t="shared" si="17"/>
        <v>100.84033613445379</v>
      </c>
      <c r="Q60" s="54">
        <v>120</v>
      </c>
      <c r="R60" s="61">
        <f t="shared" si="18"/>
        <v>100.84033613445379</v>
      </c>
      <c r="S60" s="61">
        <f t="shared" si="19"/>
        <v>120</v>
      </c>
      <c r="T60" s="1"/>
      <c r="U60" s="25">
        <v>1.19</v>
      </c>
      <c r="V60" s="25">
        <v>1</v>
      </c>
      <c r="W60" s="14">
        <f t="shared" si="20"/>
        <v>0</v>
      </c>
      <c r="X60" s="13">
        <v>1</v>
      </c>
    </row>
    <row r="61" spans="1:24" ht="12.75">
      <c r="A61" s="17">
        <v>8251</v>
      </c>
      <c r="B61" s="6" t="s">
        <v>117</v>
      </c>
      <c r="C61" s="4"/>
      <c r="D61" s="22" t="s">
        <v>118</v>
      </c>
      <c r="E61" s="6" t="s">
        <v>1387</v>
      </c>
      <c r="F61" s="6"/>
      <c r="H61" s="7" t="s">
        <v>445</v>
      </c>
      <c r="I61" s="47"/>
      <c r="J61" s="16" t="s">
        <v>110</v>
      </c>
      <c r="K61" s="47"/>
      <c r="L61" s="54">
        <f t="shared" si="14"/>
        <v>117.64705882352942</v>
      </c>
      <c r="M61" s="61">
        <f t="shared" si="15"/>
        <v>140</v>
      </c>
      <c r="N61" s="19">
        <f t="shared" si="16"/>
        <v>117.64705882352942</v>
      </c>
      <c r="O61" s="54">
        <v>140</v>
      </c>
      <c r="P61" s="61">
        <f t="shared" si="17"/>
        <v>117.64705882352942</v>
      </c>
      <c r="Q61" s="54">
        <v>140</v>
      </c>
      <c r="R61" s="61">
        <f t="shared" si="18"/>
        <v>117.64705882352942</v>
      </c>
      <c r="S61" s="61">
        <f t="shared" si="19"/>
        <v>140</v>
      </c>
      <c r="T61" s="1"/>
      <c r="U61" s="25">
        <v>1.19</v>
      </c>
      <c r="V61" s="25">
        <v>1</v>
      </c>
      <c r="W61" s="14">
        <f t="shared" si="20"/>
        <v>0</v>
      </c>
      <c r="X61" s="13">
        <v>1</v>
      </c>
    </row>
    <row r="62" spans="1:24" ht="12.75">
      <c r="A62" s="17">
        <v>8252</v>
      </c>
      <c r="B62" s="6" t="s">
        <v>119</v>
      </c>
      <c r="C62" s="4"/>
      <c r="D62" s="6" t="s">
        <v>120</v>
      </c>
      <c r="E62" s="6" t="s">
        <v>1395</v>
      </c>
      <c r="F62" s="6"/>
      <c r="H62" s="7"/>
      <c r="I62" s="47"/>
      <c r="J62" s="16" t="s">
        <v>110</v>
      </c>
      <c r="K62" s="47"/>
      <c r="L62" s="54">
        <f t="shared" si="14"/>
        <v>92.43697478991596</v>
      </c>
      <c r="M62" s="61">
        <f t="shared" si="15"/>
        <v>110</v>
      </c>
      <c r="N62" s="19">
        <f t="shared" si="16"/>
        <v>92.43697478991596</v>
      </c>
      <c r="O62" s="54">
        <v>110</v>
      </c>
      <c r="P62" s="61">
        <f t="shared" si="17"/>
        <v>92.43697478991596</v>
      </c>
      <c r="Q62" s="54">
        <v>110</v>
      </c>
      <c r="R62" s="61">
        <f t="shared" si="18"/>
        <v>92.43697478991596</v>
      </c>
      <c r="S62" s="61">
        <f t="shared" si="19"/>
        <v>110</v>
      </c>
      <c r="T62" s="1"/>
      <c r="U62" s="25">
        <v>1.19</v>
      </c>
      <c r="V62" s="25">
        <v>1</v>
      </c>
      <c r="W62" s="14">
        <f t="shared" si="20"/>
        <v>0</v>
      </c>
      <c r="X62" s="13">
        <v>1</v>
      </c>
    </row>
    <row r="63" spans="1:24" ht="12.75">
      <c r="A63" s="17">
        <v>8372</v>
      </c>
      <c r="B63" s="6" t="s">
        <v>121</v>
      </c>
      <c r="C63" s="4"/>
      <c r="D63" s="6" t="s">
        <v>122</v>
      </c>
      <c r="E63" s="6" t="s">
        <v>1387</v>
      </c>
      <c r="F63" s="6"/>
      <c r="H63" s="7" t="s">
        <v>445</v>
      </c>
      <c r="I63" s="47"/>
      <c r="J63" s="16" t="s">
        <v>110</v>
      </c>
      <c r="K63" s="47"/>
      <c r="L63" s="54">
        <f t="shared" si="14"/>
        <v>109.2436974789916</v>
      </c>
      <c r="M63" s="61">
        <f t="shared" si="15"/>
        <v>130</v>
      </c>
      <c r="N63" s="19">
        <f t="shared" si="16"/>
        <v>109.2436974789916</v>
      </c>
      <c r="O63" s="54">
        <v>130</v>
      </c>
      <c r="P63" s="61">
        <f t="shared" si="17"/>
        <v>109.2436974789916</v>
      </c>
      <c r="Q63" s="54">
        <v>130</v>
      </c>
      <c r="R63" s="61">
        <f t="shared" si="18"/>
        <v>109.2436974789916</v>
      </c>
      <c r="S63" s="61">
        <f t="shared" si="19"/>
        <v>130</v>
      </c>
      <c r="T63" s="1"/>
      <c r="U63" s="25">
        <v>1.19</v>
      </c>
      <c r="V63" s="25">
        <v>1</v>
      </c>
      <c r="W63" s="14">
        <f t="shared" si="20"/>
        <v>0</v>
      </c>
      <c r="X63" s="13">
        <v>1</v>
      </c>
    </row>
    <row r="64" spans="1:24" ht="12.75">
      <c r="A64" s="17">
        <v>8253</v>
      </c>
      <c r="B64" s="6" t="s">
        <v>123</v>
      </c>
      <c r="C64" s="4"/>
      <c r="D64" s="6" t="s">
        <v>124</v>
      </c>
      <c r="E64" s="6" t="s">
        <v>1339</v>
      </c>
      <c r="F64" s="6"/>
      <c r="H64" s="7" t="s">
        <v>445</v>
      </c>
      <c r="I64" s="47"/>
      <c r="J64" s="16" t="s">
        <v>110</v>
      </c>
      <c r="K64" s="47"/>
      <c r="L64" s="54">
        <f t="shared" si="14"/>
        <v>96.63865546218487</v>
      </c>
      <c r="M64" s="61">
        <f t="shared" si="15"/>
        <v>115</v>
      </c>
      <c r="N64" s="19">
        <f t="shared" si="16"/>
        <v>96.63865546218487</v>
      </c>
      <c r="O64" s="54">
        <v>115</v>
      </c>
      <c r="P64" s="61">
        <f t="shared" si="17"/>
        <v>96.63865546218487</v>
      </c>
      <c r="Q64" s="54">
        <v>115</v>
      </c>
      <c r="R64" s="61">
        <f t="shared" si="18"/>
        <v>96.63865546218487</v>
      </c>
      <c r="S64" s="61">
        <f t="shared" si="19"/>
        <v>115</v>
      </c>
      <c r="T64" s="1"/>
      <c r="U64" s="25">
        <v>1.19</v>
      </c>
      <c r="V64" s="25">
        <v>1</v>
      </c>
      <c r="W64" s="14">
        <f t="shared" si="20"/>
        <v>0</v>
      </c>
      <c r="X64" s="13">
        <v>1</v>
      </c>
    </row>
    <row r="66" spans="1:24" ht="12.75">
      <c r="A66" s="9"/>
      <c r="B66" s="9"/>
      <c r="C66" s="9"/>
      <c r="D66" s="7"/>
      <c r="E66" s="7"/>
      <c r="F66" s="7"/>
      <c r="H66" s="7"/>
      <c r="I66" s="7"/>
      <c r="J66" s="7"/>
      <c r="K66" s="7"/>
      <c r="L66" s="72" t="s">
        <v>154</v>
      </c>
      <c r="M66" s="72"/>
      <c r="N66" s="72" t="s">
        <v>155</v>
      </c>
      <c r="O66" s="72"/>
      <c r="P66" s="72" t="s">
        <v>156</v>
      </c>
      <c r="Q66" s="72"/>
      <c r="R66" s="72" t="s">
        <v>157</v>
      </c>
      <c r="S66" s="72"/>
      <c r="T66" s="9"/>
      <c r="U66" s="9" t="s">
        <v>158</v>
      </c>
      <c r="V66" s="9" t="s">
        <v>159</v>
      </c>
      <c r="W66" s="9" t="s">
        <v>160</v>
      </c>
      <c r="X66" s="9" t="s">
        <v>161</v>
      </c>
    </row>
    <row r="67" spans="1:24" ht="12.75">
      <c r="A67" s="10" t="s">
        <v>162</v>
      </c>
      <c r="B67" s="10" t="s">
        <v>1510</v>
      </c>
      <c r="C67" s="10" t="s">
        <v>164</v>
      </c>
      <c r="D67" s="11" t="s">
        <v>165</v>
      </c>
      <c r="E67" s="11" t="s">
        <v>166</v>
      </c>
      <c r="F67" s="11" t="s">
        <v>167</v>
      </c>
      <c r="G67" s="11" t="s">
        <v>168</v>
      </c>
      <c r="H67" s="11" t="s">
        <v>161</v>
      </c>
      <c r="I67" s="73" t="s">
        <v>169</v>
      </c>
      <c r="J67" s="73"/>
      <c r="K67" s="73"/>
      <c r="L67" s="55" t="s">
        <v>170</v>
      </c>
      <c r="M67" s="59" t="s">
        <v>171</v>
      </c>
      <c r="N67" s="59" t="s">
        <v>170</v>
      </c>
      <c r="O67" s="55" t="s">
        <v>171</v>
      </c>
      <c r="P67" s="59" t="s">
        <v>170</v>
      </c>
      <c r="Q67" s="59" t="s">
        <v>171</v>
      </c>
      <c r="R67" s="59" t="s">
        <v>170</v>
      </c>
      <c r="S67" s="60" t="s">
        <v>171</v>
      </c>
      <c r="T67" s="10"/>
      <c r="U67" s="10" t="s">
        <v>172</v>
      </c>
      <c r="V67" s="10" t="s">
        <v>173</v>
      </c>
      <c r="W67" s="10" t="s">
        <v>174</v>
      </c>
      <c r="X67" s="10" t="s">
        <v>175</v>
      </c>
    </row>
    <row r="68" spans="1:24" ht="12.75">
      <c r="A68" s="10"/>
      <c r="B68" s="10"/>
      <c r="C68" s="10"/>
      <c r="D68" s="11"/>
      <c r="E68" s="11"/>
      <c r="F68" s="11"/>
      <c r="G68" s="22"/>
      <c r="H68" s="11"/>
      <c r="I68" s="10"/>
      <c r="J68" s="10"/>
      <c r="K68" s="10"/>
      <c r="L68" s="55"/>
      <c r="M68" s="59"/>
      <c r="N68" s="59"/>
      <c r="O68" s="55"/>
      <c r="P68" s="59"/>
      <c r="Q68" s="59"/>
      <c r="R68" s="59"/>
      <c r="S68" s="60"/>
      <c r="T68" s="10"/>
      <c r="U68" s="10"/>
      <c r="V68" s="10"/>
      <c r="W68" s="10"/>
      <c r="X68" s="10"/>
    </row>
    <row r="69" spans="1:24" ht="12.75">
      <c r="A69" s="16">
        <v>8507</v>
      </c>
      <c r="B69" s="18" t="s">
        <v>1402</v>
      </c>
      <c r="C69" s="16"/>
      <c r="D69" s="6" t="s">
        <v>258</v>
      </c>
      <c r="E69" s="22" t="s">
        <v>1515</v>
      </c>
      <c r="F69" s="22"/>
      <c r="G69" s="45"/>
      <c r="H69" s="23"/>
      <c r="I69" s="16"/>
      <c r="J69" s="16" t="s">
        <v>1518</v>
      </c>
      <c r="K69" s="24"/>
      <c r="L69" s="54">
        <f>M69/U69</f>
        <v>35.294117647058826</v>
      </c>
      <c r="M69" s="61">
        <f>O69/V69</f>
        <v>42</v>
      </c>
      <c r="N69" s="19">
        <f>O69/U69</f>
        <v>35.294117647058826</v>
      </c>
      <c r="O69" s="54">
        <v>42</v>
      </c>
      <c r="P69" s="61">
        <f>Q69/U69</f>
        <v>35.294117647058826</v>
      </c>
      <c r="Q69" s="54">
        <v>42</v>
      </c>
      <c r="R69" s="61">
        <f>L69*X69</f>
        <v>35.294117647058826</v>
      </c>
      <c r="S69" s="61">
        <f>M69*X69</f>
        <v>42</v>
      </c>
      <c r="T69" s="1"/>
      <c r="U69" s="25">
        <v>1.19</v>
      </c>
      <c r="V69" s="32">
        <v>1</v>
      </c>
      <c r="W69" s="14">
        <f>(1-(Q69/O69))*100</f>
        <v>0</v>
      </c>
      <c r="X69" s="13">
        <v>1</v>
      </c>
    </row>
    <row r="70" spans="1:24" ht="12.75">
      <c r="A70" s="16">
        <v>8132</v>
      </c>
      <c r="B70" s="18" t="s">
        <v>1519</v>
      </c>
      <c r="C70" s="16"/>
      <c r="D70" s="6" t="s">
        <v>258</v>
      </c>
      <c r="E70" s="22"/>
      <c r="F70" s="22"/>
      <c r="G70" s="22"/>
      <c r="H70" s="23"/>
      <c r="I70" s="16"/>
      <c r="J70" s="16"/>
      <c r="K70" s="24"/>
      <c r="L70" s="54">
        <f>M70/U70</f>
        <v>15.126050420168069</v>
      </c>
      <c r="M70" s="61">
        <f>O70/V70</f>
        <v>18</v>
      </c>
      <c r="N70" s="19">
        <f>O70/U70</f>
        <v>15.126050420168069</v>
      </c>
      <c r="O70" s="54">
        <v>18</v>
      </c>
      <c r="P70" s="61">
        <f>Q70/U70</f>
        <v>15.126050420168069</v>
      </c>
      <c r="Q70" s="54">
        <v>18</v>
      </c>
      <c r="R70" s="61">
        <f>L70*X70</f>
        <v>15.126050420168069</v>
      </c>
      <c r="S70" s="61">
        <f>M70*X70</f>
        <v>18</v>
      </c>
      <c r="T70" s="1"/>
      <c r="U70" s="25">
        <v>1.19</v>
      </c>
      <c r="V70" s="32">
        <v>1</v>
      </c>
      <c r="W70" s="14">
        <f>(1-(Q70/O70))*100</f>
        <v>0</v>
      </c>
      <c r="X70" s="13">
        <v>1</v>
      </c>
    </row>
    <row r="71" spans="1:24" ht="12.75">
      <c r="A71" s="16">
        <v>8109</v>
      </c>
      <c r="B71" s="18" t="s">
        <v>1706</v>
      </c>
      <c r="C71" s="16"/>
      <c r="D71" s="6" t="s">
        <v>258</v>
      </c>
      <c r="E71" s="22" t="s">
        <v>1515</v>
      </c>
      <c r="F71" s="22" t="s">
        <v>1522</v>
      </c>
      <c r="G71" s="45"/>
      <c r="H71" s="23"/>
      <c r="I71" s="16"/>
      <c r="J71" s="16"/>
      <c r="K71" s="24"/>
      <c r="L71" s="54">
        <f>M71/U71</f>
        <v>15.126050420168069</v>
      </c>
      <c r="M71" s="61">
        <f>O71/V71</f>
        <v>18</v>
      </c>
      <c r="N71" s="19">
        <f>O71/U71</f>
        <v>15.126050420168069</v>
      </c>
      <c r="O71" s="54">
        <v>18</v>
      </c>
      <c r="P71" s="61">
        <f>Q71/U71</f>
        <v>15.126050420168069</v>
      </c>
      <c r="Q71" s="54">
        <v>18</v>
      </c>
      <c r="R71" s="61">
        <f>L71*X71</f>
        <v>15.126050420168069</v>
      </c>
      <c r="S71" s="61">
        <f>M71*X71</f>
        <v>18</v>
      </c>
      <c r="T71" s="1"/>
      <c r="U71" s="25">
        <v>1.19</v>
      </c>
      <c r="V71" s="32">
        <v>1</v>
      </c>
      <c r="W71" s="14">
        <f>(1-(Q71/O71))*100</f>
        <v>0</v>
      </c>
      <c r="X71" s="13">
        <v>1</v>
      </c>
    </row>
    <row r="72" spans="1:24" ht="12.75">
      <c r="A72" s="16">
        <v>8201</v>
      </c>
      <c r="B72" s="18" t="s">
        <v>1523</v>
      </c>
      <c r="C72" s="16"/>
      <c r="D72" s="16"/>
      <c r="E72" s="22" t="s">
        <v>178</v>
      </c>
      <c r="F72" s="22" t="s">
        <v>1524</v>
      </c>
      <c r="G72" s="12"/>
      <c r="H72" s="23"/>
      <c r="I72" s="16"/>
      <c r="J72" s="16"/>
      <c r="K72" s="24"/>
      <c r="L72" s="54">
        <f>M72/U72</f>
        <v>61.34453781512605</v>
      </c>
      <c r="M72" s="61">
        <f>O72/V72</f>
        <v>73</v>
      </c>
      <c r="N72" s="19">
        <f>O72/U72</f>
        <v>61.34453781512605</v>
      </c>
      <c r="O72" s="54">
        <v>73</v>
      </c>
      <c r="P72" s="61">
        <f>Q72/U72</f>
        <v>61.34453781512605</v>
      </c>
      <c r="Q72" s="54">
        <v>73</v>
      </c>
      <c r="R72" s="61">
        <f>L72*X72</f>
        <v>61.34453781512605</v>
      </c>
      <c r="S72" s="61">
        <f>M72*X72</f>
        <v>73</v>
      </c>
      <c r="T72" s="1"/>
      <c r="U72" s="25">
        <v>1.19</v>
      </c>
      <c r="V72" s="32">
        <v>1</v>
      </c>
      <c r="W72" s="14">
        <f>(1-(Q72/O72))*100</f>
        <v>0</v>
      </c>
      <c r="X72" s="13">
        <v>1</v>
      </c>
    </row>
    <row r="73" spans="1:24" ht="12.75">
      <c r="A73" s="2"/>
      <c r="B73" s="2"/>
      <c r="C73" s="1"/>
      <c r="D73" s="2"/>
      <c r="E73" s="2"/>
      <c r="F73" s="2"/>
      <c r="H73" s="2"/>
      <c r="I73" s="2"/>
      <c r="J73" s="2"/>
      <c r="K73" s="2"/>
      <c r="L73" s="33"/>
      <c r="M73" s="33"/>
      <c r="N73" s="33"/>
      <c r="O73" s="33"/>
      <c r="P73" s="33"/>
      <c r="Q73" s="33"/>
      <c r="R73" s="33"/>
      <c r="S73" s="33"/>
      <c r="T73" s="2"/>
      <c r="U73" s="2"/>
      <c r="V73" s="2"/>
      <c r="W73" s="2"/>
      <c r="X73" s="2"/>
    </row>
    <row r="74" spans="1:24" ht="12.75">
      <c r="A74" s="9"/>
      <c r="B74" s="9"/>
      <c r="C74" s="9"/>
      <c r="D74" s="7"/>
      <c r="E74" s="7"/>
      <c r="F74" s="7"/>
      <c r="H74" s="7"/>
      <c r="I74" s="7"/>
      <c r="J74" s="7"/>
      <c r="K74" s="7"/>
      <c r="L74" s="72" t="s">
        <v>154</v>
      </c>
      <c r="M74" s="72"/>
      <c r="N74" s="72" t="s">
        <v>155</v>
      </c>
      <c r="O74" s="72"/>
      <c r="P74" s="72" t="s">
        <v>156</v>
      </c>
      <c r="Q74" s="72"/>
      <c r="R74" s="72" t="s">
        <v>157</v>
      </c>
      <c r="S74" s="72"/>
      <c r="T74" s="9"/>
      <c r="U74" s="9" t="s">
        <v>158</v>
      </c>
      <c r="V74" s="9" t="s">
        <v>159</v>
      </c>
      <c r="W74" s="9" t="s">
        <v>160</v>
      </c>
      <c r="X74" s="9" t="s">
        <v>161</v>
      </c>
    </row>
    <row r="75" spans="1:24" ht="12.75">
      <c r="A75" s="10" t="s">
        <v>162</v>
      </c>
      <c r="B75" s="10" t="s">
        <v>1525</v>
      </c>
      <c r="C75" s="10" t="s">
        <v>164</v>
      </c>
      <c r="D75" s="11" t="s">
        <v>165</v>
      </c>
      <c r="E75" s="11" t="s">
        <v>166</v>
      </c>
      <c r="F75" s="11" t="s">
        <v>167</v>
      </c>
      <c r="G75" s="11" t="s">
        <v>168</v>
      </c>
      <c r="H75" s="11" t="s">
        <v>161</v>
      </c>
      <c r="I75" s="73" t="s">
        <v>169</v>
      </c>
      <c r="J75" s="73"/>
      <c r="K75" s="73"/>
      <c r="L75" s="55" t="s">
        <v>170</v>
      </c>
      <c r="M75" s="59" t="s">
        <v>171</v>
      </c>
      <c r="N75" s="59" t="s">
        <v>170</v>
      </c>
      <c r="O75" s="55" t="s">
        <v>171</v>
      </c>
      <c r="P75" s="59" t="s">
        <v>170</v>
      </c>
      <c r="Q75" s="59" t="s">
        <v>171</v>
      </c>
      <c r="R75" s="59" t="s">
        <v>170</v>
      </c>
      <c r="S75" s="60" t="s">
        <v>171</v>
      </c>
      <c r="T75" s="10"/>
      <c r="U75" s="10" t="s">
        <v>172</v>
      </c>
      <c r="V75" s="10" t="s">
        <v>173</v>
      </c>
      <c r="W75" s="10" t="s">
        <v>174</v>
      </c>
      <c r="X75" s="10" t="s">
        <v>175</v>
      </c>
    </row>
    <row r="76" spans="1:24" ht="12.75">
      <c r="A76" s="1"/>
      <c r="B76" s="2"/>
      <c r="C76" s="1"/>
      <c r="E76" s="2"/>
      <c r="F76" s="2"/>
      <c r="G76" s="22"/>
      <c r="H76" s="2"/>
      <c r="I76" s="2"/>
      <c r="J76" s="2"/>
      <c r="K76" s="2"/>
      <c r="L76" s="33"/>
      <c r="M76" s="33"/>
      <c r="N76" s="33"/>
      <c r="O76" s="33"/>
      <c r="P76" s="33"/>
      <c r="Q76" s="33"/>
      <c r="R76" s="33"/>
      <c r="S76" s="33"/>
      <c r="T76" s="2"/>
      <c r="U76" s="2"/>
      <c r="V76" s="2"/>
      <c r="W76" s="2"/>
      <c r="X76" s="2"/>
    </row>
    <row r="77" spans="1:24" ht="12.75">
      <c r="A77" s="16">
        <v>8105</v>
      </c>
      <c r="B77" s="18" t="s">
        <v>1525</v>
      </c>
      <c r="C77" s="16"/>
      <c r="D77" s="6"/>
      <c r="E77" s="22"/>
      <c r="F77" s="22"/>
      <c r="G77" s="12"/>
      <c r="H77" s="23"/>
      <c r="I77" s="16"/>
      <c r="J77" s="16"/>
      <c r="K77" s="24"/>
      <c r="L77" s="54">
        <f>M77/U77</f>
        <v>7.563025210084034</v>
      </c>
      <c r="M77" s="61">
        <f>O77/V77</f>
        <v>9</v>
      </c>
      <c r="N77" s="19">
        <f>O77/U77</f>
        <v>7.563025210084034</v>
      </c>
      <c r="O77" s="54">
        <v>9</v>
      </c>
      <c r="P77" s="61">
        <f>Q77/U77</f>
        <v>7.563025210084034</v>
      </c>
      <c r="Q77" s="54">
        <v>9</v>
      </c>
      <c r="R77" s="61">
        <f>L77*X77</f>
        <v>7.563025210084034</v>
      </c>
      <c r="S77" s="61">
        <f>M77*X77</f>
        <v>9</v>
      </c>
      <c r="T77" s="1"/>
      <c r="U77" s="25">
        <v>1.19</v>
      </c>
      <c r="V77" s="32">
        <v>1</v>
      </c>
      <c r="W77" s="14">
        <f>(1-(Q77/O77))*100</f>
        <v>0</v>
      </c>
      <c r="X77" s="13">
        <v>1</v>
      </c>
    </row>
  </sheetData>
  <sheetProtection sheet="1" objects="1" scenarios="1" selectLockedCells="1" selectUnlockedCells="1"/>
  <mergeCells count="30">
    <mergeCell ref="R74:S74"/>
    <mergeCell ref="I75:K75"/>
    <mergeCell ref="I67:K67"/>
    <mergeCell ref="L74:M74"/>
    <mergeCell ref="N74:O74"/>
    <mergeCell ref="P74:Q74"/>
    <mergeCell ref="R54:S54"/>
    <mergeCell ref="I55:K55"/>
    <mergeCell ref="L66:M66"/>
    <mergeCell ref="N66:O66"/>
    <mergeCell ref="P66:Q66"/>
    <mergeCell ref="R66:S66"/>
    <mergeCell ref="I50:K50"/>
    <mergeCell ref="L54:M54"/>
    <mergeCell ref="N54:O54"/>
    <mergeCell ref="P54:Q54"/>
    <mergeCell ref="R24:S24"/>
    <mergeCell ref="I25:K25"/>
    <mergeCell ref="L49:M49"/>
    <mergeCell ref="N49:O49"/>
    <mergeCell ref="P49:Q49"/>
    <mergeCell ref="R49:S49"/>
    <mergeCell ref="I3:K3"/>
    <mergeCell ref="L24:M24"/>
    <mergeCell ref="N24:O24"/>
    <mergeCell ref="P24:Q24"/>
    <mergeCell ref="L2:M2"/>
    <mergeCell ref="N2:O2"/>
    <mergeCell ref="P2:Q2"/>
    <mergeCell ref="R2:S2"/>
  </mergeCells>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25"/>
  <sheetViews>
    <sheetView zoomScale="80" zoomScaleNormal="80" workbookViewId="0" topLeftCell="A1">
      <pane ySplit="3" topLeftCell="BM4" activePane="bottomLeft" state="frozen"/>
      <selection pane="topLeft" activeCell="A1" sqref="A1"/>
      <selection pane="bottomLeft" activeCell="D21" sqref="D21"/>
    </sheetView>
  </sheetViews>
  <sheetFormatPr defaultColWidth="11.421875" defaultRowHeight="12.75"/>
  <cols>
    <col min="1" max="1" width="5.140625" style="34" customWidth="1"/>
    <col min="2" max="2" width="46.7109375" style="3" customWidth="1"/>
    <col min="3" max="3" width="10.28125" style="34" customWidth="1"/>
    <col min="4" max="4" width="57.140625" style="3" customWidth="1"/>
    <col min="5" max="6" width="14.28125" style="3" hidden="1" customWidth="1"/>
    <col min="7" max="7" width="0" style="6" hidden="1" customWidth="1"/>
    <col min="8" max="11" width="0" style="3" hidden="1" customWidth="1"/>
    <col min="12" max="13" width="10.28125" style="70" hidden="1" customWidth="1"/>
    <col min="14" max="17" width="10.28125" style="70" customWidth="1"/>
    <col min="18" max="19" width="10.28125" style="70" hidden="1" customWidth="1"/>
    <col min="20" max="20" width="10.28125" style="3" customWidth="1"/>
    <col min="21" max="24" width="10.28125" style="3" hidden="1" customWidth="1"/>
    <col min="25" max="16384" width="10.28125" style="3" customWidth="1"/>
  </cols>
  <sheetData>
    <row r="1" spans="1:24" ht="26.25">
      <c r="A1" s="8"/>
      <c r="B1" s="35" t="s">
        <v>125</v>
      </c>
      <c r="C1" s="8"/>
      <c r="D1" s="6"/>
      <c r="E1" s="6"/>
      <c r="F1" s="6"/>
      <c r="H1" s="7"/>
      <c r="I1" s="8"/>
      <c r="J1" s="8"/>
      <c r="K1" s="8"/>
      <c r="L1" s="64"/>
      <c r="M1" s="65"/>
      <c r="N1" s="65"/>
      <c r="O1" s="64"/>
      <c r="P1" s="65"/>
      <c r="Q1" s="66"/>
      <c r="R1" s="66"/>
      <c r="S1" s="66"/>
      <c r="T1" s="34"/>
      <c r="U1" s="34"/>
      <c r="V1" s="34"/>
      <c r="W1" s="34"/>
      <c r="X1" s="8"/>
    </row>
    <row r="2" spans="1:24" ht="16.5" customHeight="1">
      <c r="A2" s="7"/>
      <c r="B2" s="7"/>
      <c r="C2" s="7"/>
      <c r="D2" s="7"/>
      <c r="E2" s="7"/>
      <c r="F2" s="7"/>
      <c r="H2" s="7"/>
      <c r="I2" s="7"/>
      <c r="J2" s="7"/>
      <c r="K2" s="7"/>
      <c r="L2" s="74" t="s">
        <v>154</v>
      </c>
      <c r="M2" s="74"/>
      <c r="N2" s="74" t="s">
        <v>155</v>
      </c>
      <c r="O2" s="74"/>
      <c r="P2" s="74" t="s">
        <v>156</v>
      </c>
      <c r="Q2" s="74"/>
      <c r="R2" s="74" t="s">
        <v>157</v>
      </c>
      <c r="S2" s="74"/>
      <c r="T2" s="7"/>
      <c r="U2" s="7" t="s">
        <v>158</v>
      </c>
      <c r="V2" s="7" t="s">
        <v>159</v>
      </c>
      <c r="W2" s="7" t="s">
        <v>160</v>
      </c>
      <c r="X2" s="7" t="s">
        <v>161</v>
      </c>
    </row>
    <row r="3" spans="1:24" ht="12.75" customHeight="1">
      <c r="A3" s="11" t="s">
        <v>162</v>
      </c>
      <c r="B3" s="11" t="s">
        <v>126</v>
      </c>
      <c r="C3" s="11" t="s">
        <v>164</v>
      </c>
      <c r="D3" s="11" t="s">
        <v>165</v>
      </c>
      <c r="E3" s="11" t="s">
        <v>166</v>
      </c>
      <c r="F3" s="11" t="s">
        <v>167</v>
      </c>
      <c r="G3" s="11" t="s">
        <v>168</v>
      </c>
      <c r="H3" s="11" t="s">
        <v>161</v>
      </c>
      <c r="I3" s="75" t="s">
        <v>169</v>
      </c>
      <c r="J3" s="75"/>
      <c r="K3" s="75"/>
      <c r="L3" s="67" t="s">
        <v>170</v>
      </c>
      <c r="M3" s="68" t="s">
        <v>171</v>
      </c>
      <c r="N3" s="68" t="s">
        <v>170</v>
      </c>
      <c r="O3" s="67" t="s">
        <v>171</v>
      </c>
      <c r="P3" s="68" t="s">
        <v>170</v>
      </c>
      <c r="Q3" s="68" t="s">
        <v>171</v>
      </c>
      <c r="R3" s="68" t="s">
        <v>170</v>
      </c>
      <c r="S3" s="69" t="s">
        <v>171</v>
      </c>
      <c r="T3" s="11"/>
      <c r="U3" s="11" t="s">
        <v>172</v>
      </c>
      <c r="V3" s="11" t="s">
        <v>173</v>
      </c>
      <c r="W3" s="11" t="s">
        <v>174</v>
      </c>
      <c r="X3" s="11" t="s">
        <v>175</v>
      </c>
    </row>
    <row r="5" spans="1:24" ht="12.75">
      <c r="A5" s="12">
        <v>8504</v>
      </c>
      <c r="B5" s="12" t="s">
        <v>127</v>
      </c>
      <c r="C5" s="4"/>
      <c r="D5" s="12" t="s">
        <v>128</v>
      </c>
      <c r="E5" s="12" t="s">
        <v>178</v>
      </c>
      <c r="F5" s="12"/>
      <c r="G5" s="12" t="s">
        <v>179</v>
      </c>
      <c r="H5" s="12"/>
      <c r="I5" s="4" t="s">
        <v>129</v>
      </c>
      <c r="J5" s="4" t="s">
        <v>130</v>
      </c>
      <c r="K5" s="4" t="s">
        <v>131</v>
      </c>
      <c r="L5" s="54">
        <f>M5/U5</f>
        <v>25</v>
      </c>
      <c r="M5" s="61">
        <f>O5/V5</f>
        <v>29.75</v>
      </c>
      <c r="N5" s="19">
        <f>O5/U5</f>
        <v>25</v>
      </c>
      <c r="O5" s="54">
        <v>29.75</v>
      </c>
      <c r="P5" s="61">
        <f>Q5/U5</f>
        <v>25</v>
      </c>
      <c r="Q5" s="54">
        <v>29.75</v>
      </c>
      <c r="R5" s="61">
        <f>L5*X5</f>
        <v>25</v>
      </c>
      <c r="S5" s="61">
        <f>M5*X5</f>
        <v>29.75</v>
      </c>
      <c r="T5" s="9"/>
      <c r="U5" s="1">
        <v>1.19</v>
      </c>
      <c r="V5" s="13">
        <v>1</v>
      </c>
      <c r="W5" s="14">
        <f>(1-(Q5/O5))*100</f>
        <v>0</v>
      </c>
      <c r="X5" s="13">
        <v>1</v>
      </c>
    </row>
    <row r="6" spans="1:24" ht="12.75">
      <c r="A6" s="12">
        <v>8037</v>
      </c>
      <c r="B6" s="12" t="s">
        <v>132</v>
      </c>
      <c r="C6" s="4" t="s">
        <v>133</v>
      </c>
      <c r="D6" s="12" t="s">
        <v>128</v>
      </c>
      <c r="E6" s="12" t="s">
        <v>178</v>
      </c>
      <c r="F6" s="12"/>
      <c r="G6" s="12" t="s">
        <v>268</v>
      </c>
      <c r="H6" s="12"/>
      <c r="I6" s="4" t="s">
        <v>134</v>
      </c>
      <c r="J6" s="4" t="s">
        <v>135</v>
      </c>
      <c r="K6" s="4" t="s">
        <v>136</v>
      </c>
      <c r="L6" s="54">
        <f>M6/U6</f>
        <v>35.714285714285715</v>
      </c>
      <c r="M6" s="61">
        <f>O6/V6</f>
        <v>42.5</v>
      </c>
      <c r="N6" s="19">
        <f>O6/U6</f>
        <v>50</v>
      </c>
      <c r="O6" s="54">
        <v>59.5</v>
      </c>
      <c r="P6" s="61">
        <f>Q6/U6</f>
        <v>38.655462184873954</v>
      </c>
      <c r="Q6" s="54">
        <v>46</v>
      </c>
      <c r="R6" s="61">
        <f>L6*X6</f>
        <v>35.714285714285715</v>
      </c>
      <c r="S6" s="61">
        <f>M6*X6</f>
        <v>42.5</v>
      </c>
      <c r="T6" s="9"/>
      <c r="U6" s="1">
        <v>1.19</v>
      </c>
      <c r="V6" s="13">
        <v>1.4</v>
      </c>
      <c r="W6" s="14">
        <f>(1-(Q6/O6))*100</f>
        <v>22.6890756302521</v>
      </c>
      <c r="X6" s="13">
        <v>1</v>
      </c>
    </row>
    <row r="7" spans="1:24" ht="12.75">
      <c r="A7" s="12">
        <v>8362</v>
      </c>
      <c r="B7" s="12" t="s">
        <v>782</v>
      </c>
      <c r="C7" s="4" t="s">
        <v>137</v>
      </c>
      <c r="D7" s="12" t="s">
        <v>138</v>
      </c>
      <c r="E7" s="12" t="s">
        <v>178</v>
      </c>
      <c r="F7" s="12"/>
      <c r="G7" s="12" t="s">
        <v>179</v>
      </c>
      <c r="H7" s="12"/>
      <c r="I7" s="4"/>
      <c r="J7" s="4"/>
      <c r="K7" s="4"/>
      <c r="L7" s="54">
        <f>M7/U7</f>
        <v>35.714285714285715</v>
      </c>
      <c r="M7" s="61">
        <f>O7/V7</f>
        <v>42.5</v>
      </c>
      <c r="N7" s="19">
        <f>O7/U7</f>
        <v>50</v>
      </c>
      <c r="O7" s="54">
        <v>59.5</v>
      </c>
      <c r="P7" s="61">
        <f>Q7/U7</f>
        <v>38.655462184873954</v>
      </c>
      <c r="Q7" s="54">
        <v>46</v>
      </c>
      <c r="R7" s="61">
        <f>L7*X7</f>
        <v>35.714285714285715</v>
      </c>
      <c r="S7" s="61">
        <f>M7*X7</f>
        <v>42.5</v>
      </c>
      <c r="T7" s="9"/>
      <c r="U7" s="1">
        <v>1.19</v>
      </c>
      <c r="V7" s="13">
        <v>1.4</v>
      </c>
      <c r="W7" s="14">
        <f>(1-(Q7/O7))*100</f>
        <v>22.6890756302521</v>
      </c>
      <c r="X7" s="13">
        <v>1</v>
      </c>
    </row>
    <row r="8" spans="1:24" ht="12.75">
      <c r="A8" s="12"/>
      <c r="B8" s="12"/>
      <c r="C8" s="4"/>
      <c r="D8" s="12"/>
      <c r="E8" s="12"/>
      <c r="F8" s="12"/>
      <c r="G8" s="12"/>
      <c r="H8" s="12"/>
      <c r="I8" s="4"/>
      <c r="J8" s="4"/>
      <c r="K8" s="4"/>
      <c r="L8" s="54"/>
      <c r="M8" s="61"/>
      <c r="N8" s="19"/>
      <c r="O8" s="54"/>
      <c r="P8" s="61"/>
      <c r="Q8" s="54"/>
      <c r="R8" s="61"/>
      <c r="S8" s="61"/>
      <c r="T8" s="9"/>
      <c r="U8" s="1"/>
      <c r="V8" s="13"/>
      <c r="W8" s="14"/>
      <c r="X8" s="13"/>
    </row>
    <row r="9" spans="1:24" ht="12.75">
      <c r="A9" s="12"/>
      <c r="B9" s="12"/>
      <c r="C9" s="4"/>
      <c r="D9" s="6"/>
      <c r="E9" s="6"/>
      <c r="F9" s="6"/>
      <c r="H9" s="7"/>
      <c r="I9" s="8"/>
      <c r="J9" s="8"/>
      <c r="K9" s="8"/>
      <c r="L9" s="72" t="s">
        <v>154</v>
      </c>
      <c r="M9" s="72"/>
      <c r="N9" s="72" t="s">
        <v>155</v>
      </c>
      <c r="O9" s="72"/>
      <c r="P9" s="72" t="s">
        <v>156</v>
      </c>
      <c r="Q9" s="72"/>
      <c r="R9" s="72" t="s">
        <v>157</v>
      </c>
      <c r="S9" s="72"/>
      <c r="T9" s="9"/>
      <c r="U9" s="9" t="s">
        <v>158</v>
      </c>
      <c r="V9" s="9" t="s">
        <v>159</v>
      </c>
      <c r="W9" s="9" t="s">
        <v>160</v>
      </c>
      <c r="X9" s="9" t="s">
        <v>161</v>
      </c>
    </row>
    <row r="10" spans="1:24" ht="12.75" customHeight="1">
      <c r="A10" s="10" t="s">
        <v>162</v>
      </c>
      <c r="B10" s="10" t="s">
        <v>139</v>
      </c>
      <c r="C10" s="10" t="s">
        <v>164</v>
      </c>
      <c r="D10" s="11" t="s">
        <v>165</v>
      </c>
      <c r="E10" s="11" t="s">
        <v>166</v>
      </c>
      <c r="F10" s="11" t="s">
        <v>167</v>
      </c>
      <c r="G10" s="11" t="s">
        <v>168</v>
      </c>
      <c r="H10" s="11" t="s">
        <v>161</v>
      </c>
      <c r="I10" s="73" t="s">
        <v>169</v>
      </c>
      <c r="J10" s="73"/>
      <c r="K10" s="73"/>
      <c r="L10" s="55" t="s">
        <v>170</v>
      </c>
      <c r="M10" s="59" t="s">
        <v>171</v>
      </c>
      <c r="N10" s="59" t="s">
        <v>170</v>
      </c>
      <c r="O10" s="55" t="s">
        <v>171</v>
      </c>
      <c r="P10" s="59" t="s">
        <v>170</v>
      </c>
      <c r="Q10" s="59" t="s">
        <v>171</v>
      </c>
      <c r="R10" s="59" t="s">
        <v>170</v>
      </c>
      <c r="S10" s="60" t="s">
        <v>171</v>
      </c>
      <c r="T10" s="10"/>
      <c r="U10" s="10" t="s">
        <v>172</v>
      </c>
      <c r="V10" s="10" t="s">
        <v>173</v>
      </c>
      <c r="W10" s="10" t="s">
        <v>174</v>
      </c>
      <c r="X10" s="10" t="s">
        <v>175</v>
      </c>
    </row>
    <row r="11" spans="1:24" ht="12.75">
      <c r="A11" s="10"/>
      <c r="B11" s="52"/>
      <c r="C11" s="10"/>
      <c r="D11" s="11"/>
      <c r="E11" s="11"/>
      <c r="F11" s="11"/>
      <c r="G11" s="11"/>
      <c r="H11" s="11"/>
      <c r="I11" s="11"/>
      <c r="J11" s="10"/>
      <c r="K11" s="11"/>
      <c r="L11" s="55"/>
      <c r="M11" s="59"/>
      <c r="N11" s="59"/>
      <c r="O11" s="55"/>
      <c r="P11" s="59"/>
      <c r="Q11" s="59"/>
      <c r="R11" s="59"/>
      <c r="S11" s="60"/>
      <c r="T11" s="10"/>
      <c r="U11" s="10"/>
      <c r="V11" s="10"/>
      <c r="W11" s="10"/>
      <c r="X11" s="10"/>
    </row>
    <row r="12" spans="1:24" ht="12.75">
      <c r="A12" s="12">
        <v>8049</v>
      </c>
      <c r="B12" s="12" t="s">
        <v>140</v>
      </c>
      <c r="C12" s="4" t="s">
        <v>141</v>
      </c>
      <c r="D12" s="12" t="s">
        <v>128</v>
      </c>
      <c r="E12" s="12" t="s">
        <v>203</v>
      </c>
      <c r="F12" s="12" t="s">
        <v>142</v>
      </c>
      <c r="H12" s="12"/>
      <c r="I12" s="4" t="s">
        <v>143</v>
      </c>
      <c r="J12" s="4" t="s">
        <v>144</v>
      </c>
      <c r="K12" s="4" t="s">
        <v>264</v>
      </c>
      <c r="L12" s="54">
        <f>M12/U12</f>
        <v>35.714285714285715</v>
      </c>
      <c r="M12" s="61">
        <f>O12/V12</f>
        <v>42.5</v>
      </c>
      <c r="N12" s="19">
        <f>O12/U12</f>
        <v>50</v>
      </c>
      <c r="O12" s="54">
        <v>59.5</v>
      </c>
      <c r="P12" s="61">
        <f>Q12/U12</f>
        <v>38.655462184873954</v>
      </c>
      <c r="Q12" s="54">
        <v>46</v>
      </c>
      <c r="R12" s="61">
        <f>L12*X12</f>
        <v>35.714285714285715</v>
      </c>
      <c r="S12" s="61">
        <f>M12*X12</f>
        <v>42.5</v>
      </c>
      <c r="T12" s="9"/>
      <c r="U12" s="1">
        <v>1.19</v>
      </c>
      <c r="V12" s="13">
        <v>1.4</v>
      </c>
      <c r="W12" s="14">
        <f>(1-(Q12/O12))*100</f>
        <v>22.6890756302521</v>
      </c>
      <c r="X12" s="13">
        <v>1</v>
      </c>
    </row>
    <row r="13" spans="1:24" ht="12.75">
      <c r="A13" s="12">
        <v>8600</v>
      </c>
      <c r="B13" s="53" t="s">
        <v>145</v>
      </c>
      <c r="C13" s="4" t="s">
        <v>146</v>
      </c>
      <c r="D13" s="12"/>
      <c r="E13" s="12"/>
      <c r="F13" s="12"/>
      <c r="G13" s="12"/>
      <c r="H13" s="12"/>
      <c r="I13" s="4" t="s">
        <v>264</v>
      </c>
      <c r="J13" s="4" t="s">
        <v>264</v>
      </c>
      <c r="K13" s="4" t="s">
        <v>264</v>
      </c>
      <c r="L13" s="54">
        <f>M13/U13</f>
        <v>160</v>
      </c>
      <c r="M13" s="61">
        <f>O13/V13</f>
        <v>190.4</v>
      </c>
      <c r="N13" s="19">
        <f>O13/U13</f>
        <v>160</v>
      </c>
      <c r="O13" s="54">
        <v>190.4</v>
      </c>
      <c r="P13" s="61">
        <f>Q13/U13</f>
        <v>160</v>
      </c>
      <c r="Q13" s="54">
        <v>190.4</v>
      </c>
      <c r="R13" s="61">
        <f>L13*X13</f>
        <v>160</v>
      </c>
      <c r="S13" s="61">
        <f>M13*X13</f>
        <v>190.4</v>
      </c>
      <c r="T13" s="9"/>
      <c r="U13" s="1">
        <v>1.19</v>
      </c>
      <c r="V13" s="13">
        <v>1</v>
      </c>
      <c r="W13" s="14">
        <f>(1-(Q13/O13))*100</f>
        <v>0</v>
      </c>
      <c r="X13" s="13">
        <v>1</v>
      </c>
    </row>
    <row r="14" spans="1:24" ht="12.75">
      <c r="A14" s="12"/>
      <c r="B14" s="12"/>
      <c r="C14" s="4"/>
      <c r="D14" s="12"/>
      <c r="E14" s="12"/>
      <c r="F14" s="12"/>
      <c r="G14" s="12"/>
      <c r="H14" s="12"/>
      <c r="I14" s="4"/>
      <c r="J14" s="4"/>
      <c r="K14" s="4"/>
      <c r="L14" s="54"/>
      <c r="M14" s="61"/>
      <c r="N14" s="19"/>
      <c r="O14" s="54"/>
      <c r="P14" s="61"/>
      <c r="Q14" s="54"/>
      <c r="R14" s="61"/>
      <c r="S14" s="61"/>
      <c r="T14" s="9"/>
      <c r="U14" s="1"/>
      <c r="V14" s="13"/>
      <c r="W14" s="14"/>
      <c r="X14" s="13"/>
    </row>
    <row r="15" spans="1:24" ht="12.75">
      <c r="A15" s="9"/>
      <c r="B15" s="9"/>
      <c r="C15" s="9"/>
      <c r="D15" s="7"/>
      <c r="E15" s="7"/>
      <c r="F15" s="7"/>
      <c r="G15" s="3"/>
      <c r="H15" s="7"/>
      <c r="I15" s="7"/>
      <c r="J15" s="7"/>
      <c r="K15" s="7"/>
      <c r="L15" s="72" t="s">
        <v>154</v>
      </c>
      <c r="M15" s="72"/>
      <c r="N15" s="72" t="s">
        <v>155</v>
      </c>
      <c r="O15" s="72"/>
      <c r="P15" s="72" t="s">
        <v>156</v>
      </c>
      <c r="Q15" s="72"/>
      <c r="R15" s="72" t="s">
        <v>157</v>
      </c>
      <c r="S15" s="72"/>
      <c r="T15" s="9"/>
      <c r="U15" s="9" t="s">
        <v>158</v>
      </c>
      <c r="V15" s="9" t="s">
        <v>159</v>
      </c>
      <c r="W15" s="9" t="s">
        <v>160</v>
      </c>
      <c r="X15" s="9" t="s">
        <v>161</v>
      </c>
    </row>
    <row r="16" spans="1:24" ht="12.75">
      <c r="A16" s="10" t="s">
        <v>162</v>
      </c>
      <c r="B16" s="10" t="s">
        <v>1510</v>
      </c>
      <c r="C16" s="10" t="s">
        <v>164</v>
      </c>
      <c r="D16" s="11" t="s">
        <v>165</v>
      </c>
      <c r="E16" s="11" t="s">
        <v>166</v>
      </c>
      <c r="F16" s="11" t="s">
        <v>167</v>
      </c>
      <c r="G16" s="11" t="s">
        <v>168</v>
      </c>
      <c r="H16" s="11" t="s">
        <v>161</v>
      </c>
      <c r="I16" s="73" t="s">
        <v>169</v>
      </c>
      <c r="J16" s="73"/>
      <c r="K16" s="73"/>
      <c r="L16" s="55" t="s">
        <v>170</v>
      </c>
      <c r="M16" s="59" t="s">
        <v>171</v>
      </c>
      <c r="N16" s="59" t="s">
        <v>170</v>
      </c>
      <c r="O16" s="55" t="s">
        <v>171</v>
      </c>
      <c r="P16" s="59" t="s">
        <v>170</v>
      </c>
      <c r="Q16" s="59" t="s">
        <v>171</v>
      </c>
      <c r="R16" s="59" t="s">
        <v>170</v>
      </c>
      <c r="S16" s="60" t="s">
        <v>171</v>
      </c>
      <c r="T16" s="10"/>
      <c r="U16" s="10" t="s">
        <v>172</v>
      </c>
      <c r="V16" s="10" t="s">
        <v>173</v>
      </c>
      <c r="W16" s="10" t="s">
        <v>174</v>
      </c>
      <c r="X16" s="10" t="s">
        <v>175</v>
      </c>
    </row>
    <row r="17" spans="1:24" ht="12.75">
      <c r="A17" s="10"/>
      <c r="B17" s="10"/>
      <c r="C17" s="10"/>
      <c r="D17" s="11"/>
      <c r="E17" s="11"/>
      <c r="F17" s="11"/>
      <c r="G17" s="22"/>
      <c r="H17" s="11"/>
      <c r="I17" s="10"/>
      <c r="J17" s="10"/>
      <c r="K17" s="10"/>
      <c r="L17" s="55"/>
      <c r="M17" s="59"/>
      <c r="N17" s="59"/>
      <c r="O17" s="55"/>
      <c r="P17" s="59"/>
      <c r="Q17" s="59"/>
      <c r="R17" s="59"/>
      <c r="S17" s="60"/>
      <c r="T17" s="10"/>
      <c r="U17" s="10"/>
      <c r="V17" s="10"/>
      <c r="W17" s="10"/>
      <c r="X17" s="10"/>
    </row>
    <row r="18" spans="1:24" ht="12.75">
      <c r="A18" s="16">
        <v>8507</v>
      </c>
      <c r="B18" s="18" t="s">
        <v>1402</v>
      </c>
      <c r="C18" s="16"/>
      <c r="D18" s="6" t="s">
        <v>258</v>
      </c>
      <c r="E18" s="22"/>
      <c r="F18" s="22"/>
      <c r="G18" s="45"/>
      <c r="H18" s="23"/>
      <c r="I18" s="16"/>
      <c r="J18" s="16"/>
      <c r="K18" s="24"/>
      <c r="L18" s="54">
        <f>M18/U18</f>
        <v>35.294117647058826</v>
      </c>
      <c r="M18" s="61">
        <f>O18/V18</f>
        <v>42</v>
      </c>
      <c r="N18" s="19">
        <f>O18/U18</f>
        <v>35.294117647058826</v>
      </c>
      <c r="O18" s="54">
        <v>42</v>
      </c>
      <c r="P18" s="61">
        <f>Q18/U18</f>
        <v>35.294117647058826</v>
      </c>
      <c r="Q18" s="54">
        <v>42</v>
      </c>
      <c r="R18" s="61">
        <f>L18*X18</f>
        <v>35.294117647058826</v>
      </c>
      <c r="S18" s="61">
        <f>M18*X18</f>
        <v>42</v>
      </c>
      <c r="T18" s="1"/>
      <c r="U18" s="25">
        <v>1.19</v>
      </c>
      <c r="V18" s="32">
        <v>1</v>
      </c>
      <c r="W18" s="14">
        <f>(1-(Q18/O18))*100</f>
        <v>0</v>
      </c>
      <c r="X18" s="13">
        <v>1</v>
      </c>
    </row>
    <row r="19" spans="1:24" ht="12.75">
      <c r="A19" s="16">
        <v>8132</v>
      </c>
      <c r="B19" s="18" t="s">
        <v>1519</v>
      </c>
      <c r="C19" s="16"/>
      <c r="D19" s="6" t="s">
        <v>258</v>
      </c>
      <c r="E19" s="22"/>
      <c r="F19" s="22"/>
      <c r="G19" s="22"/>
      <c r="H19" s="23"/>
      <c r="I19" s="16"/>
      <c r="J19" s="16"/>
      <c r="K19" s="24"/>
      <c r="L19" s="54">
        <f>M19/U19</f>
        <v>15.126050420168069</v>
      </c>
      <c r="M19" s="61">
        <f>O19/V19</f>
        <v>18</v>
      </c>
      <c r="N19" s="19">
        <f>O19/U19</f>
        <v>15.126050420168069</v>
      </c>
      <c r="O19" s="54">
        <v>18</v>
      </c>
      <c r="P19" s="61">
        <f>Q19/U19</f>
        <v>15.126050420168069</v>
      </c>
      <c r="Q19" s="54">
        <v>18</v>
      </c>
      <c r="R19" s="61">
        <f>L19*X19</f>
        <v>15.126050420168069</v>
      </c>
      <c r="S19" s="61">
        <f>M19*X19</f>
        <v>18</v>
      </c>
      <c r="T19" s="1"/>
      <c r="U19" s="25">
        <v>1.19</v>
      </c>
      <c r="V19" s="32">
        <v>1</v>
      </c>
      <c r="W19" s="14">
        <f>(1-(Q19/O19))*100</f>
        <v>0</v>
      </c>
      <c r="X19" s="13">
        <v>1</v>
      </c>
    </row>
    <row r="20" spans="1:24" ht="12.75">
      <c r="A20" s="16">
        <v>8201</v>
      </c>
      <c r="B20" s="18" t="s">
        <v>1523</v>
      </c>
      <c r="C20" s="16"/>
      <c r="D20" s="16"/>
      <c r="E20" s="22" t="s">
        <v>178</v>
      </c>
      <c r="F20" s="22" t="s">
        <v>1524</v>
      </c>
      <c r="G20" s="12"/>
      <c r="H20" s="23"/>
      <c r="I20" s="16"/>
      <c r="J20" s="16"/>
      <c r="K20" s="24"/>
      <c r="L20" s="54">
        <f>M20/U20</f>
        <v>61.34453781512605</v>
      </c>
      <c r="M20" s="61">
        <f>O20/V20</f>
        <v>73</v>
      </c>
      <c r="N20" s="19">
        <f>O20/U20</f>
        <v>61.34453781512605</v>
      </c>
      <c r="O20" s="54">
        <v>73</v>
      </c>
      <c r="P20" s="61">
        <f>Q20/U20</f>
        <v>61.34453781512605</v>
      </c>
      <c r="Q20" s="54">
        <v>73</v>
      </c>
      <c r="R20" s="61">
        <f>L20*X20</f>
        <v>61.34453781512605</v>
      </c>
      <c r="S20" s="61">
        <f>M20*X20</f>
        <v>73</v>
      </c>
      <c r="T20" s="1"/>
      <c r="U20" s="25">
        <v>1.19</v>
      </c>
      <c r="V20" s="32">
        <v>1</v>
      </c>
      <c r="W20" s="14">
        <f>(1-(Q20/O20))*100</f>
        <v>0</v>
      </c>
      <c r="X20" s="13">
        <v>1</v>
      </c>
    </row>
    <row r="21" spans="1:24" ht="12.75">
      <c r="A21" s="2"/>
      <c r="B21" s="2"/>
      <c r="C21" s="1"/>
      <c r="D21" s="2"/>
      <c r="E21" s="2"/>
      <c r="F21" s="2"/>
      <c r="H21" s="2"/>
      <c r="I21" s="2"/>
      <c r="J21" s="2"/>
      <c r="K21" s="2"/>
      <c r="L21" s="33"/>
      <c r="M21" s="33"/>
      <c r="N21" s="33"/>
      <c r="O21" s="33"/>
      <c r="P21" s="33"/>
      <c r="Q21" s="33"/>
      <c r="R21" s="33"/>
      <c r="S21" s="33"/>
      <c r="T21" s="2"/>
      <c r="U21" s="2"/>
      <c r="V21" s="2"/>
      <c r="W21" s="2"/>
      <c r="X21" s="2"/>
    </row>
    <row r="22" spans="1:24" ht="12.75">
      <c r="A22" s="9"/>
      <c r="B22" s="9"/>
      <c r="C22" s="9"/>
      <c r="D22" s="7"/>
      <c r="E22" s="7"/>
      <c r="F22" s="7"/>
      <c r="G22" s="3"/>
      <c r="H22" s="7"/>
      <c r="I22" s="7"/>
      <c r="J22" s="7"/>
      <c r="K22" s="7"/>
      <c r="L22" s="72" t="s">
        <v>154</v>
      </c>
      <c r="M22" s="72"/>
      <c r="N22" s="72" t="s">
        <v>155</v>
      </c>
      <c r="O22" s="72"/>
      <c r="P22" s="72" t="s">
        <v>156</v>
      </c>
      <c r="Q22" s="72"/>
      <c r="R22" s="72" t="s">
        <v>157</v>
      </c>
      <c r="S22" s="72"/>
      <c r="T22" s="9"/>
      <c r="U22" s="9" t="s">
        <v>158</v>
      </c>
      <c r="V22" s="9" t="s">
        <v>159</v>
      </c>
      <c r="W22" s="9" t="s">
        <v>160</v>
      </c>
      <c r="X22" s="9" t="s">
        <v>161</v>
      </c>
    </row>
    <row r="23" spans="1:24" ht="12.75">
      <c r="A23" s="10" t="s">
        <v>162</v>
      </c>
      <c r="B23" s="10" t="s">
        <v>1525</v>
      </c>
      <c r="C23" s="10" t="s">
        <v>164</v>
      </c>
      <c r="D23" s="11" t="s">
        <v>165</v>
      </c>
      <c r="E23" s="11" t="s">
        <v>166</v>
      </c>
      <c r="F23" s="11" t="s">
        <v>167</v>
      </c>
      <c r="G23" s="11" t="s">
        <v>168</v>
      </c>
      <c r="H23" s="11" t="s">
        <v>161</v>
      </c>
      <c r="I23" s="73" t="s">
        <v>169</v>
      </c>
      <c r="J23" s="73"/>
      <c r="K23" s="73"/>
      <c r="L23" s="55" t="s">
        <v>170</v>
      </c>
      <c r="M23" s="59" t="s">
        <v>171</v>
      </c>
      <c r="N23" s="59" t="s">
        <v>170</v>
      </c>
      <c r="O23" s="55" t="s">
        <v>171</v>
      </c>
      <c r="P23" s="59" t="s">
        <v>170</v>
      </c>
      <c r="Q23" s="59" t="s">
        <v>171</v>
      </c>
      <c r="R23" s="59" t="s">
        <v>170</v>
      </c>
      <c r="S23" s="60" t="s">
        <v>171</v>
      </c>
      <c r="T23" s="10"/>
      <c r="U23" s="10" t="s">
        <v>172</v>
      </c>
      <c r="V23" s="10" t="s">
        <v>173</v>
      </c>
      <c r="W23" s="10" t="s">
        <v>174</v>
      </c>
      <c r="X23" s="10" t="s">
        <v>175</v>
      </c>
    </row>
    <row r="24" spans="1:24" ht="12.75">
      <c r="A24" s="1"/>
      <c r="B24" s="2"/>
      <c r="C24" s="1"/>
      <c r="E24" s="2"/>
      <c r="F24" s="2"/>
      <c r="G24" s="22"/>
      <c r="H24" s="2"/>
      <c r="I24" s="2"/>
      <c r="J24" s="2"/>
      <c r="K24" s="2"/>
      <c r="L24" s="33"/>
      <c r="M24" s="33"/>
      <c r="N24" s="33"/>
      <c r="O24" s="33"/>
      <c r="P24" s="33"/>
      <c r="Q24" s="33"/>
      <c r="R24" s="33"/>
      <c r="S24" s="33"/>
      <c r="T24" s="2"/>
      <c r="U24" s="2"/>
      <c r="V24" s="2"/>
      <c r="W24" s="2"/>
      <c r="X24" s="2"/>
    </row>
    <row r="25" spans="1:24" ht="12.75">
      <c r="A25" s="16">
        <v>8105</v>
      </c>
      <c r="B25" s="18" t="s">
        <v>1525</v>
      </c>
      <c r="C25" s="16"/>
      <c r="D25" s="6"/>
      <c r="E25" s="22"/>
      <c r="F25" s="22"/>
      <c r="G25" s="12"/>
      <c r="H25" s="23"/>
      <c r="I25" s="16"/>
      <c r="J25" s="16"/>
      <c r="K25" s="24"/>
      <c r="L25" s="54">
        <f>M25/U25</f>
        <v>7.563025210084034</v>
      </c>
      <c r="M25" s="61">
        <f>O25/V25</f>
        <v>9</v>
      </c>
      <c r="N25" s="19">
        <f>O25/U25</f>
        <v>7.563025210084034</v>
      </c>
      <c r="O25" s="54">
        <v>9</v>
      </c>
      <c r="P25" s="61">
        <f>Q25/U25</f>
        <v>7.563025210084034</v>
      </c>
      <c r="Q25" s="54">
        <v>9</v>
      </c>
      <c r="R25" s="61">
        <f>L25*X25</f>
        <v>7.563025210084034</v>
      </c>
      <c r="S25" s="61">
        <f>M25*X25</f>
        <v>9</v>
      </c>
      <c r="T25" s="1"/>
      <c r="U25" s="25">
        <v>1.19</v>
      </c>
      <c r="V25" s="32">
        <v>1</v>
      </c>
      <c r="W25" s="14">
        <f>(1-(Q25/O25))*100</f>
        <v>0</v>
      </c>
      <c r="X25" s="13">
        <v>1</v>
      </c>
    </row>
  </sheetData>
  <sheetProtection sheet="1" objects="1" scenarios="1" selectLockedCells="1" selectUnlockedCells="1"/>
  <mergeCells count="20">
    <mergeCell ref="R22:S22"/>
    <mergeCell ref="I23:K23"/>
    <mergeCell ref="I16:K16"/>
    <mergeCell ref="L22:M22"/>
    <mergeCell ref="N22:O22"/>
    <mergeCell ref="P22:Q22"/>
    <mergeCell ref="R9:S9"/>
    <mergeCell ref="I10:K10"/>
    <mergeCell ref="L15:M15"/>
    <mergeCell ref="N15:O15"/>
    <mergeCell ref="P15:Q15"/>
    <mergeCell ref="R15:S15"/>
    <mergeCell ref="I3:K3"/>
    <mergeCell ref="L9:M9"/>
    <mergeCell ref="N9:O9"/>
    <mergeCell ref="P9:Q9"/>
    <mergeCell ref="L2:M2"/>
    <mergeCell ref="N2:O2"/>
    <mergeCell ref="P2:Q2"/>
    <mergeCell ref="R2:S2"/>
  </mergeCell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cappeller</cp:lastModifiedBy>
  <dcterms:created xsi:type="dcterms:W3CDTF">2018-04-20T20:57:43Z</dcterms:created>
  <dcterms:modified xsi:type="dcterms:W3CDTF">2018-04-20T20:59:03Z</dcterms:modified>
  <cp:category/>
  <cp:version/>
  <cp:contentType/>
  <cp:contentStatus/>
</cp:coreProperties>
</file>